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705" windowWidth="14805" windowHeight="7410" activeTab="4"/>
  </bookViews>
  <sheets>
    <sheet name="IANUARIE 2025" sheetId="1" r:id="rId1"/>
    <sheet name="FEBRUARIE 2025" sheetId="2" r:id="rId2"/>
    <sheet name="MARTIE 2025" sheetId="3" r:id="rId3"/>
    <sheet name="APRILIE 2025" sheetId="4" r:id="rId4"/>
    <sheet name="MAI 2025" sheetId="5" r:id="rId5"/>
  </sheets>
  <calcPr calcId="145621"/>
</workbook>
</file>

<file path=xl/calcChain.xml><?xml version="1.0" encoding="utf-8"?>
<calcChain xmlns="http://schemas.openxmlformats.org/spreadsheetml/2006/main">
  <c r="D39" i="5" l="1"/>
  <c r="D27" i="5"/>
  <c r="D13" i="5"/>
  <c r="D40" i="5" l="1"/>
  <c r="D42" i="5" s="1"/>
  <c r="D39" i="4"/>
  <c r="D27" i="4"/>
  <c r="D13" i="4"/>
  <c r="D40" i="4" l="1"/>
  <c r="D42" i="4" s="1"/>
  <c r="D39" i="3"/>
  <c r="D27" i="3"/>
  <c r="D13" i="3"/>
  <c r="D40" i="3" l="1"/>
  <c r="D42" i="3" s="1"/>
  <c r="D40" i="1"/>
  <c r="D41" i="1" s="1"/>
  <c r="D43" i="1" s="1"/>
  <c r="D28" i="1"/>
  <c r="D14" i="1"/>
  <c r="D39" i="2" l="1"/>
  <c r="D40" i="2" s="1"/>
  <c r="D42" i="2" s="1"/>
  <c r="D27" i="2"/>
  <c r="D13" i="2"/>
</calcChain>
</file>

<file path=xl/sharedStrings.xml><?xml version="1.0" encoding="utf-8"?>
<sst xmlns="http://schemas.openxmlformats.org/spreadsheetml/2006/main" count="205" uniqueCount="63">
  <si>
    <t>NR.
CRT.</t>
  </si>
  <si>
    <t>SPECIFICATIE</t>
  </si>
  <si>
    <t>VALOARE   CONTRACTE
 - LEI -</t>
  </si>
  <si>
    <t>CREDIT PRODUCTIE</t>
  </si>
  <si>
    <t xml:space="preserve">  - SPRIJIN PENTRU CALITATE ARTISTICA /
SUCCES DE PUBLIC</t>
  </si>
  <si>
    <t xml:space="preserve"> - SPRIJIN PENTRU ORGANIZARE / PARTICIPARE FESTIVALURI; DISTRIBUIRE FILME; WORKSHOP; ALTE ACTIVITATI CINEMATOGRAFICE</t>
  </si>
  <si>
    <t xml:space="preserve">TOTAL PLATI </t>
  </si>
  <si>
    <t>I.CREDIT PRODUCTIE</t>
  </si>
  <si>
    <t>CREDITE IN DERULARE</t>
  </si>
  <si>
    <t>I</t>
  </si>
  <si>
    <t>TOTAL CREDIT PRODUCTIE</t>
  </si>
  <si>
    <t>II.SPRIJIN NERAMBURSABIL</t>
  </si>
  <si>
    <t>SPRIJIN NERAMBURSABIL IN DERULARE</t>
  </si>
  <si>
    <t xml:space="preserve"> SPRIJIN NERAMBURSABIL APROBAT PRIN H.C.A. NECONTRACTAT  </t>
  </si>
  <si>
    <t>II</t>
  </si>
  <si>
    <t>TOTAL SPRIJIN NERAMBURSABIL</t>
  </si>
  <si>
    <t>TOTAL GENERAL ( I+II )</t>
  </si>
  <si>
    <r>
      <t xml:space="preserve">SPRIJIN NERAMBURSABIL TOTAL
  </t>
    </r>
    <r>
      <rPr>
        <b/>
        <sz val="10"/>
        <rFont val="Arial"/>
        <family val="2"/>
        <charset val="238"/>
      </rPr>
      <t>DIN CARE:</t>
    </r>
  </si>
  <si>
    <t>CREDITE NECONTRACTATE SESIUNEA I-a 2023</t>
  </si>
  <si>
    <t>SPRIJIN  FINANCIAR NERAMBURSABIL SESIUNEA a II-a 2021</t>
  </si>
  <si>
    <t>SPRIJIN  FINANCIAR NERAMBURSABIL SESIUNEA I-a 2022</t>
  </si>
  <si>
    <t>SPRIJIN  FINANCIAR NERAMBURSABIL SESIUNEA a II-a 2022</t>
  </si>
  <si>
    <t>SPRIJIN  FINANCIAR NERAMBURSABIL SESIUNEA I-a 2023</t>
  </si>
  <si>
    <t>SPRIJIN  FINANCIAR NERAMBURSABIL SESIUNEA a II-a 2023</t>
  </si>
  <si>
    <t>CREDITE NECONTRACTATE SESIUNEA I-a 2019</t>
  </si>
  <si>
    <t>CREDITE NECONTRACTATE SESIUNEA a II-a 2019</t>
  </si>
  <si>
    <t>CREDITE NECONTRACTATE SESIUNEA I-a 2021</t>
  </si>
  <si>
    <t>CREDITE NECONTRACTATE SESIUNEA a II-a 2021</t>
  </si>
  <si>
    <t>CREDITE NECONTRACTATE SESIUNEA I-a 2022</t>
  </si>
  <si>
    <t>CREDITE NECONTRACTATE SESIUNEA a II-a 2023</t>
  </si>
  <si>
    <t>CREDITE NECONTRACTATE SESIUNEA I-a  2024</t>
  </si>
  <si>
    <t>CREDITE NECONTRACTATE SESIUNEA A II-a  2024</t>
  </si>
  <si>
    <t>SPRIJIN  FINANCIAR NERAMBURSABIL SESIUNEA I-a 2024</t>
  </si>
  <si>
    <t>SPRIJIN  FINANCIAR NERAMBURSABIL SESIUNEA A II-a 2024</t>
  </si>
  <si>
    <t>cota de 10% trim IV / 2024</t>
  </si>
  <si>
    <t xml:space="preserve">                A. PLATI  IN PERIOADA 01 IAN. - 31 IANUARIE 2025</t>
  </si>
  <si>
    <t>B. ANGAJAMENTE LA 31 IANUARIE 2025</t>
  </si>
  <si>
    <t>SOLD CONT 5088 LA 31 IANUARIE 2025</t>
  </si>
  <si>
    <t>FONDURI NEANGAJATE LA 31 IANUARIE 2025</t>
  </si>
  <si>
    <t>cota 10%  din trim IV / 2024</t>
  </si>
  <si>
    <t>SITUATIA PLATILOR SI  ANGAJAMENTELOR DIN FONDUL CINEMATOGRAFIC 
LA 31 IANUARIE 2025</t>
  </si>
  <si>
    <t>SITUATIA PLATILOR SI  ANGAJAMENTELOR DIN FONDUL CINEMATOGRAFIC 
LA 28 FEBRUARIE 2025</t>
  </si>
  <si>
    <t xml:space="preserve">                A. PLATI  IN PERIOADA 01 IAN. - 28 FEBRUARIE 2025</t>
  </si>
  <si>
    <t>B. ANGAJAMENTE LA 28 FEBRUARIE 2025</t>
  </si>
  <si>
    <t>SOLD CONT 5088 LA 28 FEBRUARIE 2025</t>
  </si>
  <si>
    <t>FONDURI NEANGAJATE LA 28 FEBRUARIE 2025</t>
  </si>
  <si>
    <t>SITUATIA PLATILOR SI  ANGAJAMENTELOR DIN FONDUL CINEMATOGRAFIC 
LA 31 MARTIE 2025</t>
  </si>
  <si>
    <t xml:space="preserve">                A. PLATI  IN PERIOADA 01 IAN. - 31 MARTIE 2025</t>
  </si>
  <si>
    <t>B. ANGAJAMENTE LA31 MARTIE 2025</t>
  </si>
  <si>
    <t>SOLD CONT 5088 LA 31 MARTIE 2025</t>
  </si>
  <si>
    <t>FONDURI NEANGAJATE LA 31 MARTIE 2025</t>
  </si>
  <si>
    <t>cota de 10% trim I / 2025</t>
  </si>
  <si>
    <t>SITUATIA PLATILOR SI  ANGAJAMENTELOR DIN FONDUL CINEMATOGRAFIC 
LA 30 APRILIE 2025</t>
  </si>
  <si>
    <t xml:space="preserve">                A. PLATI  IN PERIOADA 01 IAN. - 30 APRILIE 2025</t>
  </si>
  <si>
    <t>B. ANGAJAMENTE LA 30 APRILIE 2025</t>
  </si>
  <si>
    <t>SOLD CONT 5088 LA 30 APRILIE 2025</t>
  </si>
  <si>
    <t>FONDURI NEANGAJATE LA 30 APRILIE 2025</t>
  </si>
  <si>
    <t>SITUATIA PLATILOR SI  ANGAJAMENTELOR DIN FONDUL CINEMATOGRAFIC 
LA 31 MAI 2025</t>
  </si>
  <si>
    <t xml:space="preserve">                A. PLATI  IN PERIOADA 01 IAN. - 31 MAI 2025</t>
  </si>
  <si>
    <t>B. ANGAJAMENTE LA 31 MAI 2025</t>
  </si>
  <si>
    <t>SOLD CONT 5088 LA 31 MAI 2025</t>
  </si>
  <si>
    <t>FONDURI NEANGAJATE LA 31 MAI 2025</t>
  </si>
  <si>
    <t>cota 10%  din trim IV / 2024 (TOTAL) + cota 10%  din trim I / 2025 (PARTIAL)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</si>
</sst>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2">
    <xf numFmtId="0" fontId="0" fillId="0" borderId="0" xfId="0"/>
    <xf numFmtId="0" fontId="4" fillId="0" borderId="0" xfId="0" applyFont="1"/>
    <xf numFmtId="0" fontId="1" fillId="0" borderId="0" xfId="1" applyFont="1" applyAlignment="1">
      <alignment horizontal="center" wrapText="1"/>
    </xf>
    <xf numFmtId="0" fontId="1" fillId="0" borderId="0" xfId="1" applyFont="1" applyAlignment="1">
      <alignment horizontal="center"/>
    </xf>
    <xf numFmtId="4" fontId="4" fillId="0" borderId="0" xfId="0" applyNumberFormat="1" applyFont="1"/>
    <xf numFmtId="4" fontId="1" fillId="0" borderId="0" xfId="1" applyNumberFormat="1" applyFont="1" applyAlignment="1">
      <alignment horizontal="center"/>
    </xf>
    <xf numFmtId="0" fontId="2" fillId="0" borderId="4" xfId="1" applyFont="1" applyBorder="1" applyAlignment="1">
      <alignment horizontal="center" wrapText="1"/>
    </xf>
    <xf numFmtId="0" fontId="2" fillId="0" borderId="5" xfId="1" applyFont="1" applyBorder="1" applyAlignment="1">
      <alignment horizontal="center" vertical="center"/>
    </xf>
    <xf numFmtId="4" fontId="2" fillId="0" borderId="4" xfId="1" applyNumberFormat="1" applyFont="1" applyBorder="1" applyAlignment="1">
      <alignment horizontal="center" wrapText="1"/>
    </xf>
    <xf numFmtId="0" fontId="1" fillId="0" borderId="6" xfId="1" applyFont="1" applyBorder="1" applyAlignment="1">
      <alignment horizontal="center" wrapText="1"/>
    </xf>
    <xf numFmtId="0" fontId="1" fillId="0" borderId="7" xfId="1" applyFont="1" applyBorder="1" applyAlignment="1">
      <alignment horizontal="center"/>
    </xf>
    <xf numFmtId="4" fontId="1" fillId="0" borderId="7" xfId="1" applyNumberFormat="1" applyFont="1" applyBorder="1" applyAlignment="1">
      <alignment horizontal="center" wrapText="1"/>
    </xf>
    <xf numFmtId="0" fontId="3" fillId="0" borderId="8" xfId="1" applyFont="1" applyBorder="1" applyAlignment="1">
      <alignment horizontal="center" wrapText="1"/>
    </xf>
    <xf numFmtId="0" fontId="3" fillId="0" borderId="9" xfId="1" applyFont="1" applyBorder="1" applyAlignment="1">
      <alignment horizontal="center"/>
    </xf>
    <xf numFmtId="4" fontId="1" fillId="0" borderId="5" xfId="1" applyNumberFormat="1" applyFont="1" applyBorder="1" applyAlignment="1">
      <alignment horizontal="center" wrapText="1"/>
    </xf>
    <xf numFmtId="0" fontId="1" fillId="0" borderId="10" xfId="1" applyFont="1" applyBorder="1" applyAlignment="1">
      <alignment horizontal="center" wrapText="1"/>
    </xf>
    <xf numFmtId="0" fontId="1" fillId="0" borderId="10" xfId="1" applyFont="1" applyBorder="1" applyAlignment="1">
      <alignment horizontal="center"/>
    </xf>
    <xf numFmtId="4" fontId="1" fillId="0" borderId="6" xfId="1" applyNumberFormat="1" applyFont="1" applyBorder="1" applyAlignment="1">
      <alignment horizontal="center" wrapText="1"/>
    </xf>
    <xf numFmtId="0" fontId="5" fillId="0" borderId="11" xfId="1" applyFont="1" applyBorder="1" applyAlignment="1">
      <alignment horizontal="left"/>
    </xf>
    <xf numFmtId="4" fontId="6" fillId="0" borderId="11" xfId="0" applyNumberFormat="1" applyFont="1" applyBorder="1"/>
    <xf numFmtId="0" fontId="5" fillId="0" borderId="11" xfId="1" applyFont="1" applyBorder="1" applyAlignment="1">
      <alignment wrapText="1"/>
    </xf>
    <xf numFmtId="4" fontId="5" fillId="0" borderId="11" xfId="2" applyNumberFormat="1" applyFont="1" applyFill="1" applyBorder="1"/>
    <xf numFmtId="0" fontId="7" fillId="0" borderId="11" xfId="1" applyFont="1" applyBorder="1" applyAlignment="1">
      <alignment horizontal="left" wrapText="1"/>
    </xf>
    <xf numFmtId="4" fontId="7" fillId="0" borderId="11" xfId="2" applyNumberFormat="1" applyFont="1" applyFill="1" applyBorder="1"/>
    <xf numFmtId="0" fontId="7" fillId="0" borderId="12" xfId="1" applyFont="1" applyBorder="1" applyAlignment="1">
      <alignment horizontal="left" wrapText="1"/>
    </xf>
    <xf numFmtId="4" fontId="7" fillId="2" borderId="11" xfId="2" applyNumberFormat="1" applyFont="1" applyFill="1" applyBorder="1"/>
    <xf numFmtId="0" fontId="5" fillId="4" borderId="12" xfId="1" applyFont="1" applyFill="1" applyBorder="1" applyAlignment="1">
      <alignment horizontal="left" wrapText="1"/>
    </xf>
    <xf numFmtId="4" fontId="5" fillId="4" borderId="12" xfId="2" applyNumberFormat="1" applyFont="1" applyFill="1" applyBorder="1"/>
    <xf numFmtId="0" fontId="1" fillId="0" borderId="7" xfId="1" applyFont="1" applyBorder="1" applyAlignment="1">
      <alignment horizontal="center" wrapText="1"/>
    </xf>
    <xf numFmtId="0" fontId="2" fillId="0" borderId="7" xfId="1" applyFont="1" applyBorder="1" applyAlignment="1">
      <alignment horizontal="left"/>
    </xf>
    <xf numFmtId="4" fontId="8" fillId="0" borderId="7" xfId="0" applyNumberFormat="1" applyFont="1" applyBorder="1"/>
    <xf numFmtId="0" fontId="2" fillId="0" borderId="9" xfId="1" applyFont="1" applyBorder="1" applyAlignment="1">
      <alignment horizontal="center"/>
    </xf>
    <xf numFmtId="4" fontId="6" fillId="0" borderId="5" xfId="0" applyNumberFormat="1" applyFont="1" applyBorder="1"/>
    <xf numFmtId="0" fontId="5" fillId="0" borderId="13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5" fillId="2" borderId="14" xfId="1" applyFont="1" applyFill="1" applyBorder="1"/>
    <xf numFmtId="0" fontId="5" fillId="2" borderId="14" xfId="1" applyFont="1" applyFill="1" applyBorder="1" applyAlignment="1">
      <alignment wrapText="1"/>
    </xf>
    <xf numFmtId="4" fontId="5" fillId="2" borderId="11" xfId="1" applyNumberFormat="1" applyFont="1" applyFill="1" applyBorder="1"/>
    <xf numFmtId="0" fontId="5" fillId="0" borderId="14" xfId="1" applyFont="1" applyFill="1" applyBorder="1" applyAlignment="1">
      <alignment wrapText="1"/>
    </xf>
    <xf numFmtId="4" fontId="6" fillId="2" borderId="11" xfId="0" applyNumberFormat="1" applyFont="1" applyFill="1" applyBorder="1"/>
    <xf numFmtId="0" fontId="5" fillId="3" borderId="14" xfId="1" applyFont="1" applyFill="1" applyBorder="1" applyAlignment="1">
      <alignment wrapText="1"/>
    </xf>
    <xf numFmtId="4" fontId="6" fillId="3" borderId="15" xfId="0" applyNumberFormat="1" applyFont="1" applyFill="1" applyBorder="1"/>
    <xf numFmtId="0" fontId="2" fillId="0" borderId="4" xfId="1" applyFont="1" applyBorder="1" applyAlignment="1">
      <alignment horizontal="center"/>
    </xf>
    <xf numFmtId="0" fontId="2" fillId="0" borderId="4" xfId="1" applyFont="1" applyBorder="1"/>
    <xf numFmtId="4" fontId="8" fillId="0" borderId="15" xfId="0" applyNumberFormat="1" applyFont="1" applyBorder="1"/>
    <xf numFmtId="0" fontId="2" fillId="0" borderId="6" xfId="1" applyFont="1" applyBorder="1" applyAlignment="1">
      <alignment horizontal="center"/>
    </xf>
    <xf numFmtId="4" fontId="6" fillId="0" borderId="6" xfId="0" applyNumberFormat="1" applyFont="1" applyBorder="1"/>
    <xf numFmtId="0" fontId="5" fillId="2" borderId="11" xfId="1" applyFont="1" applyFill="1" applyBorder="1" applyAlignment="1">
      <alignment wrapText="1"/>
    </xf>
    <xf numFmtId="0" fontId="2" fillId="2" borderId="12" xfId="1" applyFont="1" applyFill="1" applyBorder="1"/>
    <xf numFmtId="4" fontId="5" fillId="2" borderId="12" xfId="1" applyNumberFormat="1" applyFont="1" applyFill="1" applyBorder="1"/>
    <xf numFmtId="0" fontId="5" fillId="4" borderId="12" xfId="1" applyFont="1" applyFill="1" applyBorder="1" applyAlignment="1">
      <alignment wrapText="1"/>
    </xf>
    <xf numFmtId="4" fontId="5" fillId="4" borderId="12" xfId="1" applyNumberFormat="1" applyFont="1" applyFill="1" applyBorder="1"/>
    <xf numFmtId="4" fontId="8" fillId="0" borderId="4" xfId="0" applyNumberFormat="1" applyFont="1" applyBorder="1"/>
    <xf numFmtId="0" fontId="2" fillId="0" borderId="10" xfId="1" applyFont="1" applyBorder="1"/>
    <xf numFmtId="4" fontId="8" fillId="0" borderId="10" xfId="0" applyNumberFormat="1" applyFont="1" applyBorder="1"/>
    <xf numFmtId="0" fontId="2" fillId="2" borderId="4" xfId="1" applyFont="1" applyFill="1" applyBorder="1"/>
    <xf numFmtId="0" fontId="2" fillId="2" borderId="11" xfId="1" applyFont="1" applyFill="1" applyBorder="1" applyAlignment="1">
      <alignment horizontal="center" wrapText="1"/>
    </xf>
    <xf numFmtId="0" fontId="1" fillId="2" borderId="11" xfId="1" applyFont="1" applyFill="1" applyBorder="1" applyAlignment="1">
      <alignment horizontal="center" wrapText="1"/>
    </xf>
    <xf numFmtId="0" fontId="1" fillId="2" borderId="12" xfId="1" applyFont="1" applyFill="1" applyBorder="1" applyAlignment="1">
      <alignment horizontal="center" wrapText="1"/>
    </xf>
    <xf numFmtId="0" fontId="2" fillId="4" borderId="12" xfId="1" applyFont="1" applyFill="1" applyBorder="1" applyAlignment="1">
      <alignment horizontal="center" wrapText="1"/>
    </xf>
    <xf numFmtId="4" fontId="6" fillId="0" borderId="17" xfId="0" applyNumberFormat="1" applyFont="1" applyBorder="1"/>
    <xf numFmtId="0" fontId="1" fillId="0" borderId="11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0" fontId="2" fillId="2" borderId="11" xfId="1" applyFont="1" applyFill="1" applyBorder="1" applyAlignment="1">
      <alignment horizontal="center"/>
    </xf>
    <xf numFmtId="4" fontId="6" fillId="2" borderId="12" xfId="0" applyNumberFormat="1" applyFont="1" applyFill="1" applyBorder="1"/>
    <xf numFmtId="0" fontId="2" fillId="2" borderId="15" xfId="1" applyFont="1" applyFill="1" applyBorder="1" applyAlignment="1">
      <alignment horizontal="center"/>
    </xf>
    <xf numFmtId="4" fontId="6" fillId="2" borderId="15" xfId="0" applyNumberFormat="1" applyFont="1" applyFill="1" applyBorder="1"/>
    <xf numFmtId="0" fontId="2" fillId="3" borderId="15" xfId="1" applyFont="1" applyFill="1" applyBorder="1" applyAlignment="1">
      <alignment horizontal="center"/>
    </xf>
    <xf numFmtId="4" fontId="5" fillId="2" borderId="11" xfId="2" applyNumberFormat="1" applyFont="1" applyFill="1" applyBorder="1"/>
    <xf numFmtId="0" fontId="2" fillId="2" borderId="12" xfId="1" applyFont="1" applyFill="1" applyBorder="1" applyAlignment="1">
      <alignment horizontal="center"/>
    </xf>
    <xf numFmtId="0" fontId="1" fillId="4" borderId="12" xfId="1" applyFont="1" applyFill="1" applyBorder="1" applyAlignment="1">
      <alignment horizontal="center"/>
    </xf>
    <xf numFmtId="4" fontId="8" fillId="2" borderId="12" xfId="0" applyNumberFormat="1" applyFont="1" applyFill="1" applyBorder="1"/>
    <xf numFmtId="0" fontId="1" fillId="0" borderId="16" xfId="1" applyFont="1" applyBorder="1" applyAlignment="1">
      <alignment horizontal="center"/>
    </xf>
    <xf numFmtId="4" fontId="8" fillId="2" borderId="4" xfId="0" applyNumberFormat="1" applyFont="1" applyFill="1" applyBorder="1"/>
    <xf numFmtId="0" fontId="2" fillId="4" borderId="12" xfId="1" applyFont="1" applyFill="1" applyBorder="1" applyAlignment="1">
      <alignment wrapText="1"/>
    </xf>
    <xf numFmtId="0" fontId="2" fillId="5" borderId="12" xfId="1" applyFont="1" applyFill="1" applyBorder="1" applyAlignment="1">
      <alignment horizontal="center" wrapText="1"/>
    </xf>
    <xf numFmtId="0" fontId="5" fillId="5" borderId="12" xfId="1" applyFont="1" applyFill="1" applyBorder="1" applyAlignment="1">
      <alignment horizontal="left" wrapText="1"/>
    </xf>
    <xf numFmtId="4" fontId="5" fillId="5" borderId="12" xfId="2" applyNumberFormat="1" applyFont="1" applyFill="1" applyBorder="1"/>
    <xf numFmtId="4" fontId="8" fillId="2" borderId="10" xfId="0" applyNumberFormat="1" applyFont="1" applyFill="1" applyBorder="1"/>
    <xf numFmtId="0" fontId="2" fillId="2" borderId="1" xfId="1" applyFont="1" applyFill="1" applyBorder="1" applyAlignment="1">
      <alignment horizontal="center" wrapText="1"/>
    </xf>
    <xf numFmtId="0" fontId="2" fillId="2" borderId="2" xfId="1" applyFont="1" applyFill="1" applyBorder="1" applyAlignment="1">
      <alignment horizontal="center"/>
    </xf>
    <xf numFmtId="0" fontId="2" fillId="2" borderId="3" xfId="1" applyFont="1" applyFill="1" applyBorder="1" applyAlignment="1">
      <alignment horizontal="center"/>
    </xf>
  </cellXfs>
  <cellStyles count="3">
    <cellStyle name="Normal" xfId="0" builtinId="0"/>
    <cellStyle name="Normal 2" xfId="1"/>
    <cellStyle name="Normal_CONTRACTE CREDIT FIN. PROD. 2004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3"/>
  <sheetViews>
    <sheetView topLeftCell="A19" workbookViewId="0">
      <selection activeCell="G28" sqref="G28"/>
    </sheetView>
  </sheetViews>
  <sheetFormatPr defaultColWidth="8.85546875" defaultRowHeight="12.75" x14ac:dyDescent="0.2"/>
  <cols>
    <col min="1" max="1" width="2" style="1" customWidth="1"/>
    <col min="2" max="2" width="5.28515625" style="1" customWidth="1"/>
    <col min="3" max="3" width="54.85546875" style="1" customWidth="1"/>
    <col min="4" max="4" width="18.7109375" style="4" customWidth="1"/>
    <col min="5" max="5" width="10.42578125" style="4" bestFit="1" customWidth="1"/>
    <col min="6" max="16384" width="8.85546875" style="1"/>
  </cols>
  <sheetData>
    <row r="1" spans="2:5" x14ac:dyDescent="0.2">
      <c r="E1" s="1"/>
    </row>
    <row r="2" spans="2:5" ht="39.75" customHeight="1" thickBot="1" x14ac:dyDescent="0.25">
      <c r="E2" s="1"/>
    </row>
    <row r="3" spans="2:5" ht="13.5" thickBot="1" x14ac:dyDescent="0.25">
      <c r="B3" s="79" t="s">
        <v>40</v>
      </c>
      <c r="C3" s="80"/>
      <c r="D3" s="81"/>
      <c r="E3" s="1"/>
    </row>
    <row r="4" spans="2:5" ht="13.5" thickBot="1" x14ac:dyDescent="0.25">
      <c r="B4" s="2"/>
      <c r="C4" s="3"/>
      <c r="D4" s="5"/>
      <c r="E4" s="1"/>
    </row>
    <row r="5" spans="2:5" ht="39" thickBot="1" x14ac:dyDescent="0.25">
      <c r="B5" s="6" t="s">
        <v>0</v>
      </c>
      <c r="C5" s="7" t="s">
        <v>1</v>
      </c>
      <c r="D5" s="8" t="s">
        <v>2</v>
      </c>
      <c r="E5" s="1"/>
    </row>
    <row r="6" spans="2:5" ht="13.5" thickBot="1" x14ac:dyDescent="0.25">
      <c r="B6" s="9"/>
      <c r="C6" s="10"/>
      <c r="D6" s="11"/>
      <c r="E6" s="1"/>
    </row>
    <row r="7" spans="2:5" ht="13.5" thickBot="1" x14ac:dyDescent="0.25">
      <c r="B7" s="12"/>
      <c r="C7" s="13" t="s">
        <v>35</v>
      </c>
      <c r="D7" s="14"/>
      <c r="E7" s="1"/>
    </row>
    <row r="8" spans="2:5" x14ac:dyDescent="0.2">
      <c r="B8" s="15"/>
      <c r="C8" s="16"/>
      <c r="D8" s="17"/>
      <c r="E8" s="1"/>
    </row>
    <row r="9" spans="2:5" x14ac:dyDescent="0.2">
      <c r="B9" s="56">
        <v>1</v>
      </c>
      <c r="C9" s="18" t="s">
        <v>3</v>
      </c>
      <c r="D9" s="19">
        <v>407800</v>
      </c>
      <c r="E9" s="1"/>
    </row>
    <row r="10" spans="2:5" ht="25.5" x14ac:dyDescent="0.2">
      <c r="B10" s="56">
        <v>2</v>
      </c>
      <c r="C10" s="20" t="s">
        <v>17</v>
      </c>
      <c r="D10" s="21">
        <v>406219</v>
      </c>
      <c r="E10" s="1"/>
    </row>
    <row r="11" spans="2:5" ht="25.5" x14ac:dyDescent="0.2">
      <c r="B11" s="57"/>
      <c r="C11" s="22" t="s">
        <v>4</v>
      </c>
      <c r="D11" s="23">
        <v>233269</v>
      </c>
      <c r="E11" s="1"/>
    </row>
    <row r="12" spans="2:5" ht="38.25" x14ac:dyDescent="0.2">
      <c r="B12" s="58"/>
      <c r="C12" s="24" t="s">
        <v>5</v>
      </c>
      <c r="D12" s="25">
        <v>172950</v>
      </c>
      <c r="E12" s="1"/>
    </row>
    <row r="13" spans="2:5" ht="13.5" thickBot="1" x14ac:dyDescent="0.25">
      <c r="B13" s="59">
        <v>3</v>
      </c>
      <c r="C13" s="26" t="s">
        <v>39</v>
      </c>
      <c r="D13" s="27">
        <v>800000</v>
      </c>
      <c r="E13" s="1"/>
    </row>
    <row r="14" spans="2:5" ht="13.5" thickBot="1" x14ac:dyDescent="0.25">
      <c r="B14" s="28"/>
      <c r="C14" s="29" t="s">
        <v>6</v>
      </c>
      <c r="D14" s="30">
        <f>D9+D10+D13</f>
        <v>1614019</v>
      </c>
      <c r="E14" s="1"/>
    </row>
    <row r="15" spans="2:5" ht="13.5" thickBot="1" x14ac:dyDescent="0.25">
      <c r="B15" s="12"/>
      <c r="C15" s="31" t="s">
        <v>36</v>
      </c>
      <c r="D15" s="32"/>
      <c r="E15" s="1"/>
    </row>
    <row r="16" spans="2:5" x14ac:dyDescent="0.2">
      <c r="B16" s="15"/>
      <c r="C16" s="33"/>
      <c r="D16" s="60"/>
      <c r="E16" s="1"/>
    </row>
    <row r="17" spans="2:5" x14ac:dyDescent="0.2">
      <c r="B17" s="61"/>
      <c r="C17" s="34" t="s">
        <v>7</v>
      </c>
      <c r="D17" s="19"/>
      <c r="E17" s="1"/>
    </row>
    <row r="18" spans="2:5" x14ac:dyDescent="0.2">
      <c r="B18" s="62">
        <v>1</v>
      </c>
      <c r="C18" s="35" t="s">
        <v>8</v>
      </c>
      <c r="D18" s="39">
        <v>46936561</v>
      </c>
      <c r="E18" s="1"/>
    </row>
    <row r="19" spans="2:5" x14ac:dyDescent="0.2">
      <c r="B19" s="62">
        <v>2</v>
      </c>
      <c r="C19" s="36" t="s">
        <v>24</v>
      </c>
      <c r="D19" s="37">
        <v>700000</v>
      </c>
      <c r="E19" s="1"/>
    </row>
    <row r="20" spans="2:5" x14ac:dyDescent="0.2">
      <c r="B20" s="62">
        <v>3</v>
      </c>
      <c r="C20" s="36" t="s">
        <v>25</v>
      </c>
      <c r="D20" s="37">
        <v>0</v>
      </c>
      <c r="E20" s="1"/>
    </row>
    <row r="21" spans="2:5" x14ac:dyDescent="0.2">
      <c r="B21" s="62">
        <v>4</v>
      </c>
      <c r="C21" s="38" t="s">
        <v>26</v>
      </c>
      <c r="D21" s="37">
        <v>0</v>
      </c>
      <c r="E21" s="1"/>
    </row>
    <row r="22" spans="2:5" x14ac:dyDescent="0.2">
      <c r="B22" s="63">
        <v>5</v>
      </c>
      <c r="C22" s="36" t="s">
        <v>27</v>
      </c>
      <c r="D22" s="37">
        <v>123000</v>
      </c>
      <c r="E22" s="1"/>
    </row>
    <row r="23" spans="2:5" x14ac:dyDescent="0.2">
      <c r="B23" s="63">
        <v>6</v>
      </c>
      <c r="C23" s="36" t="s">
        <v>28</v>
      </c>
      <c r="D23" s="64">
        <v>12120152</v>
      </c>
      <c r="E23" s="1"/>
    </row>
    <row r="24" spans="2:5" ht="13.5" thickBot="1" x14ac:dyDescent="0.25">
      <c r="B24" s="65">
        <v>7</v>
      </c>
      <c r="C24" s="36" t="s">
        <v>18</v>
      </c>
      <c r="D24" s="39">
        <v>14826600</v>
      </c>
      <c r="E24" s="1"/>
    </row>
    <row r="25" spans="2:5" ht="13.5" thickBot="1" x14ac:dyDescent="0.25">
      <c r="B25" s="65">
        <v>8</v>
      </c>
      <c r="C25" s="36" t="s">
        <v>29</v>
      </c>
      <c r="D25" s="66">
        <v>21045193</v>
      </c>
      <c r="E25" s="1"/>
    </row>
    <row r="26" spans="2:5" ht="13.5" thickBot="1" x14ac:dyDescent="0.25">
      <c r="B26" s="65">
        <v>9</v>
      </c>
      <c r="C26" s="36" t="s">
        <v>30</v>
      </c>
      <c r="D26" s="66">
        <v>33501192</v>
      </c>
      <c r="E26" s="1"/>
    </row>
    <row r="27" spans="2:5" ht="13.5" thickBot="1" x14ac:dyDescent="0.25">
      <c r="B27" s="67">
        <v>10</v>
      </c>
      <c r="C27" s="40" t="s">
        <v>31</v>
      </c>
      <c r="D27" s="41">
        <v>30000000</v>
      </c>
      <c r="E27" s="1"/>
    </row>
    <row r="28" spans="2:5" ht="13.5" thickBot="1" x14ac:dyDescent="0.25">
      <c r="B28" s="42" t="s">
        <v>9</v>
      </c>
      <c r="C28" s="43" t="s">
        <v>10</v>
      </c>
      <c r="D28" s="44">
        <f>SUM(D18:D27)</f>
        <v>159252698</v>
      </c>
      <c r="E28" s="1"/>
    </row>
    <row r="29" spans="2:5" x14ac:dyDescent="0.2">
      <c r="B29" s="16"/>
      <c r="C29" s="45" t="s">
        <v>11</v>
      </c>
      <c r="D29" s="46"/>
      <c r="E29" s="1"/>
    </row>
    <row r="30" spans="2:5" x14ac:dyDescent="0.2">
      <c r="B30" s="63">
        <v>1</v>
      </c>
      <c r="C30" s="20" t="s">
        <v>12</v>
      </c>
      <c r="D30" s="68">
        <v>2966677</v>
      </c>
      <c r="E30" s="1"/>
    </row>
    <row r="31" spans="2:5" ht="25.5" x14ac:dyDescent="0.2">
      <c r="B31" s="62">
        <v>2</v>
      </c>
      <c r="C31" s="47" t="s">
        <v>13</v>
      </c>
      <c r="D31" s="37">
        <v>6343638</v>
      </c>
      <c r="E31" s="1"/>
    </row>
    <row r="32" spans="2:5" ht="25.5" x14ac:dyDescent="0.2">
      <c r="B32" s="62">
        <v>3</v>
      </c>
      <c r="C32" s="47" t="s">
        <v>19</v>
      </c>
      <c r="D32" s="37">
        <v>0</v>
      </c>
      <c r="E32" s="1"/>
    </row>
    <row r="33" spans="2:5" x14ac:dyDescent="0.2">
      <c r="B33" s="62">
        <v>4</v>
      </c>
      <c r="C33" s="47" t="s">
        <v>20</v>
      </c>
      <c r="D33" s="37">
        <v>0</v>
      </c>
      <c r="E33" s="1"/>
    </row>
    <row r="34" spans="2:5" ht="25.5" x14ac:dyDescent="0.2">
      <c r="B34" s="62">
        <v>5</v>
      </c>
      <c r="C34" s="47" t="s">
        <v>21</v>
      </c>
      <c r="D34" s="37">
        <v>0</v>
      </c>
      <c r="E34" s="1"/>
    </row>
    <row r="35" spans="2:5" x14ac:dyDescent="0.2">
      <c r="B35" s="69">
        <v>6</v>
      </c>
      <c r="C35" s="47" t="s">
        <v>22</v>
      </c>
      <c r="D35" s="49">
        <v>0</v>
      </c>
      <c r="E35" s="1"/>
    </row>
    <row r="36" spans="2:5" ht="25.5" x14ac:dyDescent="0.2">
      <c r="B36" s="69">
        <v>7</v>
      </c>
      <c r="C36" s="47" t="s">
        <v>23</v>
      </c>
      <c r="D36" s="49">
        <v>0</v>
      </c>
      <c r="E36" s="1"/>
    </row>
    <row r="37" spans="2:5" x14ac:dyDescent="0.2">
      <c r="B37" s="69">
        <v>8</v>
      </c>
      <c r="C37" s="47" t="s">
        <v>32</v>
      </c>
      <c r="D37" s="49">
        <v>65000</v>
      </c>
      <c r="E37" s="1"/>
    </row>
    <row r="38" spans="2:5" ht="25.5" x14ac:dyDescent="0.2">
      <c r="B38" s="69">
        <v>9</v>
      </c>
      <c r="C38" s="47" t="s">
        <v>33</v>
      </c>
      <c r="D38" s="49">
        <v>245000</v>
      </c>
      <c r="E38" s="1"/>
    </row>
    <row r="39" spans="2:5" ht="13.5" thickBot="1" x14ac:dyDescent="0.25">
      <c r="B39" s="70">
        <v>10</v>
      </c>
      <c r="C39" s="50" t="s">
        <v>34</v>
      </c>
      <c r="D39" s="51">
        <v>1575444</v>
      </c>
      <c r="E39" s="1"/>
    </row>
    <row r="40" spans="2:5" ht="13.5" thickBot="1" x14ac:dyDescent="0.25">
      <c r="B40" s="42" t="s">
        <v>14</v>
      </c>
      <c r="C40" s="43" t="s">
        <v>15</v>
      </c>
      <c r="D40" s="52">
        <f>SUM(D30:D39)</f>
        <v>11195759</v>
      </c>
      <c r="E40" s="1"/>
    </row>
    <row r="41" spans="2:5" x14ac:dyDescent="0.2">
      <c r="B41" s="16"/>
      <c r="C41" s="53" t="s">
        <v>16</v>
      </c>
      <c r="D41" s="54">
        <f>D28+D40</f>
        <v>170448457</v>
      </c>
      <c r="E41" s="1"/>
    </row>
    <row r="42" spans="2:5" ht="13.5" thickBot="1" x14ac:dyDescent="0.25">
      <c r="B42" s="61"/>
      <c r="C42" s="48" t="s">
        <v>37</v>
      </c>
      <c r="D42" s="71">
        <v>190387240.88</v>
      </c>
      <c r="E42" s="1"/>
    </row>
    <row r="43" spans="2:5" ht="13.5" thickBot="1" x14ac:dyDescent="0.25">
      <c r="B43" s="72"/>
      <c r="C43" s="55" t="s">
        <v>38</v>
      </c>
      <c r="D43" s="73">
        <f>D42-D41</f>
        <v>19938783.879999995</v>
      </c>
      <c r="E43" s="1"/>
    </row>
  </sheetData>
  <mergeCells count="1">
    <mergeCell ref="B3:D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3"/>
  <sheetViews>
    <sheetView topLeftCell="A13" workbookViewId="0">
      <selection activeCell="H42" sqref="H42"/>
    </sheetView>
  </sheetViews>
  <sheetFormatPr defaultColWidth="8.85546875" defaultRowHeight="12.75" x14ac:dyDescent="0.2"/>
  <cols>
    <col min="1" max="1" width="2" style="1" customWidth="1"/>
    <col min="2" max="2" width="5.28515625" style="1" customWidth="1"/>
    <col min="3" max="3" width="54.85546875" style="1" customWidth="1"/>
    <col min="4" max="4" width="18.7109375" style="4" customWidth="1"/>
    <col min="5" max="5" width="10.42578125" style="4" bestFit="1" customWidth="1"/>
    <col min="6" max="16384" width="8.85546875" style="1"/>
  </cols>
  <sheetData>
    <row r="1" spans="2:5" ht="13.5" thickBot="1" x14ac:dyDescent="0.25">
      <c r="E1" s="1"/>
    </row>
    <row r="2" spans="2:5" ht="39.75" customHeight="1" thickBot="1" x14ac:dyDescent="0.25">
      <c r="B2" s="79" t="s">
        <v>41</v>
      </c>
      <c r="C2" s="80"/>
      <c r="D2" s="81"/>
      <c r="E2" s="1"/>
    </row>
    <row r="3" spans="2:5" ht="13.5" thickBot="1" x14ac:dyDescent="0.25">
      <c r="B3" s="2"/>
      <c r="C3" s="3"/>
      <c r="D3" s="5"/>
      <c r="E3" s="1"/>
    </row>
    <row r="4" spans="2:5" ht="39" thickBot="1" x14ac:dyDescent="0.25">
      <c r="B4" s="6" t="s">
        <v>0</v>
      </c>
      <c r="C4" s="7" t="s">
        <v>1</v>
      </c>
      <c r="D4" s="8" t="s">
        <v>2</v>
      </c>
      <c r="E4" s="1"/>
    </row>
    <row r="5" spans="2:5" ht="13.5" thickBot="1" x14ac:dyDescent="0.25">
      <c r="B5" s="9"/>
      <c r="C5" s="10"/>
      <c r="D5" s="11"/>
      <c r="E5" s="1"/>
    </row>
    <row r="6" spans="2:5" ht="13.5" thickBot="1" x14ac:dyDescent="0.25">
      <c r="B6" s="12"/>
      <c r="C6" s="13" t="s">
        <v>42</v>
      </c>
      <c r="D6" s="14"/>
      <c r="E6" s="1"/>
    </row>
    <row r="7" spans="2:5" x14ac:dyDescent="0.2">
      <c r="B7" s="15"/>
      <c r="C7" s="16"/>
      <c r="D7" s="17"/>
      <c r="E7" s="1"/>
    </row>
    <row r="8" spans="2:5" x14ac:dyDescent="0.2">
      <c r="B8" s="56">
        <v>1</v>
      </c>
      <c r="C8" s="18" t="s">
        <v>3</v>
      </c>
      <c r="D8" s="19">
        <v>6411920</v>
      </c>
      <c r="E8" s="1"/>
    </row>
    <row r="9" spans="2:5" ht="25.5" x14ac:dyDescent="0.2">
      <c r="B9" s="56">
        <v>2</v>
      </c>
      <c r="C9" s="20" t="s">
        <v>17</v>
      </c>
      <c r="D9" s="21">
        <v>2663341.12</v>
      </c>
      <c r="E9" s="1"/>
    </row>
    <row r="10" spans="2:5" ht="25.5" x14ac:dyDescent="0.2">
      <c r="B10" s="57"/>
      <c r="C10" s="22" t="s">
        <v>4</v>
      </c>
      <c r="D10" s="23">
        <v>2067792</v>
      </c>
      <c r="E10" s="1"/>
    </row>
    <row r="11" spans="2:5" ht="38.25" x14ac:dyDescent="0.2">
      <c r="B11" s="58"/>
      <c r="C11" s="24" t="s">
        <v>5</v>
      </c>
      <c r="D11" s="25">
        <v>595549.12</v>
      </c>
      <c r="E11" s="1"/>
    </row>
    <row r="12" spans="2:5" ht="13.5" thickBot="1" x14ac:dyDescent="0.25">
      <c r="B12" s="59">
        <v>3</v>
      </c>
      <c r="C12" s="26" t="s">
        <v>39</v>
      </c>
      <c r="D12" s="27">
        <v>1400000</v>
      </c>
      <c r="E12" s="1"/>
    </row>
    <row r="13" spans="2:5" ht="13.5" thickBot="1" x14ac:dyDescent="0.25">
      <c r="B13" s="28"/>
      <c r="C13" s="29" t="s">
        <v>6</v>
      </c>
      <c r="D13" s="30">
        <f>D8+D9+D12</f>
        <v>10475261.120000001</v>
      </c>
      <c r="E13" s="1"/>
    </row>
    <row r="14" spans="2:5" ht="13.5" thickBot="1" x14ac:dyDescent="0.25">
      <c r="B14" s="12"/>
      <c r="C14" s="31" t="s">
        <v>43</v>
      </c>
      <c r="D14" s="32"/>
      <c r="E14" s="1"/>
    </row>
    <row r="15" spans="2:5" x14ac:dyDescent="0.2">
      <c r="B15" s="15"/>
      <c r="C15" s="33"/>
      <c r="D15" s="60"/>
      <c r="E15" s="1"/>
    </row>
    <row r="16" spans="2:5" x14ac:dyDescent="0.2">
      <c r="B16" s="61"/>
      <c r="C16" s="34" t="s">
        <v>7</v>
      </c>
      <c r="D16" s="19"/>
      <c r="E16" s="1"/>
    </row>
    <row r="17" spans="2:5" x14ac:dyDescent="0.2">
      <c r="B17" s="62">
        <v>1</v>
      </c>
      <c r="C17" s="35" t="s">
        <v>8</v>
      </c>
      <c r="D17" s="39">
        <v>44035161</v>
      </c>
      <c r="E17" s="1"/>
    </row>
    <row r="18" spans="2:5" x14ac:dyDescent="0.2">
      <c r="B18" s="62">
        <v>2</v>
      </c>
      <c r="C18" s="36" t="s">
        <v>24</v>
      </c>
      <c r="D18" s="37">
        <v>700000</v>
      </c>
      <c r="E18" s="1"/>
    </row>
    <row r="19" spans="2:5" x14ac:dyDescent="0.2">
      <c r="B19" s="62">
        <v>3</v>
      </c>
      <c r="C19" s="36" t="s">
        <v>25</v>
      </c>
      <c r="D19" s="37">
        <v>0</v>
      </c>
      <c r="E19" s="1"/>
    </row>
    <row r="20" spans="2:5" x14ac:dyDescent="0.2">
      <c r="B20" s="62">
        <v>4</v>
      </c>
      <c r="C20" s="38" t="s">
        <v>26</v>
      </c>
      <c r="D20" s="37">
        <v>0</v>
      </c>
      <c r="E20" s="1"/>
    </row>
    <row r="21" spans="2:5" x14ac:dyDescent="0.2">
      <c r="B21" s="63">
        <v>5</v>
      </c>
      <c r="C21" s="36" t="s">
        <v>27</v>
      </c>
      <c r="D21" s="37">
        <v>123000</v>
      </c>
      <c r="E21" s="1"/>
    </row>
    <row r="22" spans="2:5" x14ac:dyDescent="0.2">
      <c r="B22" s="63">
        <v>6</v>
      </c>
      <c r="C22" s="36" t="s">
        <v>28</v>
      </c>
      <c r="D22" s="64">
        <v>11670152</v>
      </c>
      <c r="E22" s="1"/>
    </row>
    <row r="23" spans="2:5" ht="13.5" thickBot="1" x14ac:dyDescent="0.25">
      <c r="B23" s="65">
        <v>7</v>
      </c>
      <c r="C23" s="36" t="s">
        <v>18</v>
      </c>
      <c r="D23" s="39">
        <v>13926600</v>
      </c>
      <c r="E23" s="1"/>
    </row>
    <row r="24" spans="2:5" ht="13.5" thickBot="1" x14ac:dyDescent="0.25">
      <c r="B24" s="65">
        <v>8</v>
      </c>
      <c r="C24" s="36" t="s">
        <v>29</v>
      </c>
      <c r="D24" s="66">
        <v>18474840</v>
      </c>
      <c r="E24" s="1"/>
    </row>
    <row r="25" spans="2:5" ht="13.5" thickBot="1" x14ac:dyDescent="0.25">
      <c r="B25" s="65">
        <v>9</v>
      </c>
      <c r="C25" s="36" t="s">
        <v>30</v>
      </c>
      <c r="D25" s="66">
        <v>33501992</v>
      </c>
      <c r="E25" s="1"/>
    </row>
    <row r="26" spans="2:5" ht="13.5" thickBot="1" x14ac:dyDescent="0.25">
      <c r="B26" s="67">
        <v>10</v>
      </c>
      <c r="C26" s="40" t="s">
        <v>31</v>
      </c>
      <c r="D26" s="41">
        <v>30000000</v>
      </c>
      <c r="E26" s="1"/>
    </row>
    <row r="27" spans="2:5" ht="13.5" thickBot="1" x14ac:dyDescent="0.25">
      <c r="B27" s="42" t="s">
        <v>9</v>
      </c>
      <c r="C27" s="43" t="s">
        <v>10</v>
      </c>
      <c r="D27" s="44">
        <f>SUM(D17:D26)</f>
        <v>152431745</v>
      </c>
      <c r="E27" s="1"/>
    </row>
    <row r="28" spans="2:5" x14ac:dyDescent="0.2">
      <c r="B28" s="16"/>
      <c r="C28" s="45" t="s">
        <v>11</v>
      </c>
      <c r="D28" s="46"/>
      <c r="E28" s="1"/>
    </row>
    <row r="29" spans="2:5" x14ac:dyDescent="0.2">
      <c r="B29" s="63">
        <v>1</v>
      </c>
      <c r="C29" s="20" t="s">
        <v>12</v>
      </c>
      <c r="D29" s="68">
        <v>1263347</v>
      </c>
      <c r="E29" s="1"/>
    </row>
    <row r="30" spans="2:5" ht="25.5" x14ac:dyDescent="0.2">
      <c r="B30" s="62">
        <v>2</v>
      </c>
      <c r="C30" s="47" t="s">
        <v>13</v>
      </c>
      <c r="D30" s="37">
        <v>7986104</v>
      </c>
      <c r="E30" s="1"/>
    </row>
    <row r="31" spans="2:5" ht="25.5" x14ac:dyDescent="0.2">
      <c r="B31" s="62">
        <v>3</v>
      </c>
      <c r="C31" s="47" t="s">
        <v>19</v>
      </c>
      <c r="D31" s="37">
        <v>0</v>
      </c>
      <c r="E31" s="1"/>
    </row>
    <row r="32" spans="2:5" x14ac:dyDescent="0.2">
      <c r="B32" s="62">
        <v>4</v>
      </c>
      <c r="C32" s="47" t="s">
        <v>20</v>
      </c>
      <c r="D32" s="37">
        <v>0</v>
      </c>
      <c r="E32" s="1"/>
    </row>
    <row r="33" spans="2:5" ht="25.5" x14ac:dyDescent="0.2">
      <c r="B33" s="62">
        <v>5</v>
      </c>
      <c r="C33" s="47" t="s">
        <v>21</v>
      </c>
      <c r="D33" s="37">
        <v>0</v>
      </c>
      <c r="E33" s="1"/>
    </row>
    <row r="34" spans="2:5" x14ac:dyDescent="0.2">
      <c r="B34" s="69">
        <v>6</v>
      </c>
      <c r="C34" s="47" t="s">
        <v>22</v>
      </c>
      <c r="D34" s="49">
        <v>0</v>
      </c>
      <c r="E34" s="1"/>
    </row>
    <row r="35" spans="2:5" ht="25.5" x14ac:dyDescent="0.2">
      <c r="B35" s="69">
        <v>7</v>
      </c>
      <c r="C35" s="47" t="s">
        <v>23</v>
      </c>
      <c r="D35" s="49">
        <v>0</v>
      </c>
      <c r="E35" s="1"/>
    </row>
    <row r="36" spans="2:5" x14ac:dyDescent="0.2">
      <c r="B36" s="69">
        <v>8</v>
      </c>
      <c r="C36" s="47" t="s">
        <v>32</v>
      </c>
      <c r="D36" s="49">
        <v>65000</v>
      </c>
      <c r="E36" s="1"/>
    </row>
    <row r="37" spans="2:5" ht="25.5" x14ac:dyDescent="0.2">
      <c r="B37" s="69">
        <v>9</v>
      </c>
      <c r="C37" s="47" t="s">
        <v>33</v>
      </c>
      <c r="D37" s="49">
        <v>245000</v>
      </c>
      <c r="E37" s="1"/>
    </row>
    <row r="38" spans="2:5" ht="13.5" thickBot="1" x14ac:dyDescent="0.25">
      <c r="B38" s="70">
        <v>10</v>
      </c>
      <c r="C38" s="50" t="s">
        <v>34</v>
      </c>
      <c r="D38" s="51">
        <v>975444</v>
      </c>
      <c r="E38" s="1"/>
    </row>
    <row r="39" spans="2:5" ht="13.5" thickBot="1" x14ac:dyDescent="0.25">
      <c r="B39" s="42" t="s">
        <v>14</v>
      </c>
      <c r="C39" s="43" t="s">
        <v>15</v>
      </c>
      <c r="D39" s="52">
        <f>SUM(D29:D38)</f>
        <v>10534895</v>
      </c>
      <c r="E39" s="1"/>
    </row>
    <row r="40" spans="2:5" x14ac:dyDescent="0.2">
      <c r="B40" s="16"/>
      <c r="C40" s="53" t="s">
        <v>16</v>
      </c>
      <c r="D40" s="54">
        <f>D27+D39</f>
        <v>162966640</v>
      </c>
      <c r="E40" s="1"/>
    </row>
    <row r="41" spans="2:5" ht="13.5" thickBot="1" x14ac:dyDescent="0.25">
      <c r="B41" s="61"/>
      <c r="C41" s="48" t="s">
        <v>44</v>
      </c>
      <c r="D41" s="71">
        <v>185929473.94999999</v>
      </c>
      <c r="E41" s="1"/>
    </row>
    <row r="42" spans="2:5" ht="13.5" thickBot="1" x14ac:dyDescent="0.25">
      <c r="B42" s="72"/>
      <c r="C42" s="55" t="s">
        <v>45</v>
      </c>
      <c r="D42" s="73">
        <f>D41-D40</f>
        <v>22962833.949999988</v>
      </c>
      <c r="E42" s="1"/>
    </row>
    <row r="43" spans="2:5" x14ac:dyDescent="0.2">
      <c r="E43" s="1"/>
    </row>
  </sheetData>
  <mergeCells count="1"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3"/>
  <sheetViews>
    <sheetView topLeftCell="A13" workbookViewId="0">
      <selection activeCell="A13" sqref="A1:XFD1048576"/>
    </sheetView>
  </sheetViews>
  <sheetFormatPr defaultColWidth="8.85546875" defaultRowHeight="12.75" x14ac:dyDescent="0.2"/>
  <cols>
    <col min="1" max="1" width="2" style="1" customWidth="1"/>
    <col min="2" max="2" width="5.28515625" style="1" customWidth="1"/>
    <col min="3" max="3" width="54.85546875" style="1" customWidth="1"/>
    <col min="4" max="4" width="18.7109375" style="4" customWidth="1"/>
    <col min="5" max="5" width="10.42578125" style="4" bestFit="1" customWidth="1"/>
    <col min="6" max="16384" width="8.85546875" style="1"/>
  </cols>
  <sheetData>
    <row r="1" spans="2:5" ht="13.5" thickBot="1" x14ac:dyDescent="0.25">
      <c r="E1" s="1"/>
    </row>
    <row r="2" spans="2:5" ht="39.75" customHeight="1" thickBot="1" x14ac:dyDescent="0.25">
      <c r="B2" s="79" t="s">
        <v>46</v>
      </c>
      <c r="C2" s="80"/>
      <c r="D2" s="81"/>
      <c r="E2" s="1"/>
    </row>
    <row r="3" spans="2:5" ht="13.5" thickBot="1" x14ac:dyDescent="0.25">
      <c r="B3" s="2"/>
      <c r="C3" s="3"/>
      <c r="D3" s="5"/>
      <c r="E3" s="1"/>
    </row>
    <row r="4" spans="2:5" ht="39" thickBot="1" x14ac:dyDescent="0.25">
      <c r="B4" s="6" t="s">
        <v>0</v>
      </c>
      <c r="C4" s="7" t="s">
        <v>1</v>
      </c>
      <c r="D4" s="8" t="s">
        <v>2</v>
      </c>
      <c r="E4" s="1"/>
    </row>
    <row r="5" spans="2:5" ht="13.5" thickBot="1" x14ac:dyDescent="0.25">
      <c r="B5" s="9"/>
      <c r="C5" s="10"/>
      <c r="D5" s="11"/>
      <c r="E5" s="1"/>
    </row>
    <row r="6" spans="2:5" ht="13.5" thickBot="1" x14ac:dyDescent="0.25">
      <c r="B6" s="12"/>
      <c r="C6" s="13" t="s">
        <v>47</v>
      </c>
      <c r="D6" s="14"/>
      <c r="E6" s="1"/>
    </row>
    <row r="7" spans="2:5" x14ac:dyDescent="0.2">
      <c r="B7" s="15"/>
      <c r="C7" s="16"/>
      <c r="D7" s="17"/>
      <c r="E7" s="1"/>
    </row>
    <row r="8" spans="2:5" x14ac:dyDescent="0.2">
      <c r="B8" s="56">
        <v>1</v>
      </c>
      <c r="C8" s="18" t="s">
        <v>3</v>
      </c>
      <c r="D8" s="19">
        <v>11675303</v>
      </c>
      <c r="E8" s="1"/>
    </row>
    <row r="9" spans="2:5" ht="25.5" x14ac:dyDescent="0.2">
      <c r="B9" s="56">
        <v>2</v>
      </c>
      <c r="C9" s="20" t="s">
        <v>17</v>
      </c>
      <c r="D9" s="21">
        <v>3010824</v>
      </c>
      <c r="E9" s="1"/>
    </row>
    <row r="10" spans="2:5" ht="25.5" x14ac:dyDescent="0.2">
      <c r="B10" s="57"/>
      <c r="C10" s="22" t="s">
        <v>4</v>
      </c>
      <c r="D10" s="23">
        <v>2325917</v>
      </c>
      <c r="E10" s="1"/>
    </row>
    <row r="11" spans="2:5" ht="38.25" x14ac:dyDescent="0.2">
      <c r="B11" s="58"/>
      <c r="C11" s="24" t="s">
        <v>5</v>
      </c>
      <c r="D11" s="25">
        <v>684907</v>
      </c>
      <c r="E11" s="1"/>
    </row>
    <row r="12" spans="2:5" ht="13.5" thickBot="1" x14ac:dyDescent="0.25">
      <c r="B12" s="75">
        <v>3</v>
      </c>
      <c r="C12" s="76" t="s">
        <v>39</v>
      </c>
      <c r="D12" s="77">
        <v>2375444</v>
      </c>
      <c r="E12" s="1"/>
    </row>
    <row r="13" spans="2:5" ht="13.5" thickBot="1" x14ac:dyDescent="0.25">
      <c r="B13" s="28"/>
      <c r="C13" s="29" t="s">
        <v>6</v>
      </c>
      <c r="D13" s="30">
        <f>D8+D9+D12</f>
        <v>17061571</v>
      </c>
      <c r="E13" s="1"/>
    </row>
    <row r="14" spans="2:5" ht="13.5" thickBot="1" x14ac:dyDescent="0.25">
      <c r="B14" s="12"/>
      <c r="C14" s="31" t="s">
        <v>48</v>
      </c>
      <c r="D14" s="32"/>
      <c r="E14" s="1"/>
    </row>
    <row r="15" spans="2:5" x14ac:dyDescent="0.2">
      <c r="B15" s="15"/>
      <c r="C15" s="33"/>
      <c r="D15" s="60"/>
      <c r="E15" s="1"/>
    </row>
    <row r="16" spans="2:5" x14ac:dyDescent="0.2">
      <c r="B16" s="61"/>
      <c r="C16" s="34" t="s">
        <v>7</v>
      </c>
      <c r="D16" s="19"/>
      <c r="E16" s="1"/>
    </row>
    <row r="17" spans="2:5" x14ac:dyDescent="0.2">
      <c r="B17" s="62">
        <v>1</v>
      </c>
      <c r="C17" s="35" t="s">
        <v>8</v>
      </c>
      <c r="D17" s="39">
        <v>56917591</v>
      </c>
      <c r="E17" s="1"/>
    </row>
    <row r="18" spans="2:5" x14ac:dyDescent="0.2">
      <c r="B18" s="62">
        <v>2</v>
      </c>
      <c r="C18" s="36" t="s">
        <v>24</v>
      </c>
      <c r="D18" s="37">
        <v>700000</v>
      </c>
      <c r="E18" s="1"/>
    </row>
    <row r="19" spans="2:5" x14ac:dyDescent="0.2">
      <c r="B19" s="62">
        <v>3</v>
      </c>
      <c r="C19" s="36" t="s">
        <v>25</v>
      </c>
      <c r="D19" s="37">
        <v>0</v>
      </c>
      <c r="E19" s="1"/>
    </row>
    <row r="20" spans="2:5" x14ac:dyDescent="0.2">
      <c r="B20" s="62">
        <v>4</v>
      </c>
      <c r="C20" s="38" t="s">
        <v>26</v>
      </c>
      <c r="D20" s="37">
        <v>0</v>
      </c>
      <c r="E20" s="1"/>
    </row>
    <row r="21" spans="2:5" x14ac:dyDescent="0.2">
      <c r="B21" s="63">
        <v>5</v>
      </c>
      <c r="C21" s="36" t="s">
        <v>27</v>
      </c>
      <c r="D21" s="37">
        <v>123000</v>
      </c>
      <c r="E21" s="1"/>
    </row>
    <row r="22" spans="2:5" x14ac:dyDescent="0.2">
      <c r="B22" s="63">
        <v>6</v>
      </c>
      <c r="C22" s="36" t="s">
        <v>28</v>
      </c>
      <c r="D22" s="64">
        <v>715000</v>
      </c>
      <c r="E22" s="1"/>
    </row>
    <row r="23" spans="2:5" ht="13.5" thickBot="1" x14ac:dyDescent="0.25">
      <c r="B23" s="65">
        <v>7</v>
      </c>
      <c r="C23" s="36" t="s">
        <v>18</v>
      </c>
      <c r="D23" s="39">
        <v>13616600</v>
      </c>
      <c r="E23" s="1"/>
    </row>
    <row r="24" spans="2:5" ht="13.5" thickBot="1" x14ac:dyDescent="0.25">
      <c r="B24" s="65">
        <v>8</v>
      </c>
      <c r="C24" s="36" t="s">
        <v>29</v>
      </c>
      <c r="D24" s="66">
        <v>15009028</v>
      </c>
      <c r="E24" s="1"/>
    </row>
    <row r="25" spans="2:5" ht="13.5" thickBot="1" x14ac:dyDescent="0.25">
      <c r="B25" s="65">
        <v>9</v>
      </c>
      <c r="C25" s="36" t="s">
        <v>30</v>
      </c>
      <c r="D25" s="66">
        <v>28451992</v>
      </c>
      <c r="E25" s="1"/>
    </row>
    <row r="26" spans="2:5" ht="13.5" thickBot="1" x14ac:dyDescent="0.25">
      <c r="B26" s="67">
        <v>10</v>
      </c>
      <c r="C26" s="40" t="s">
        <v>31</v>
      </c>
      <c r="D26" s="41">
        <v>30000000</v>
      </c>
      <c r="E26" s="1"/>
    </row>
    <row r="27" spans="2:5" ht="13.5" thickBot="1" x14ac:dyDescent="0.25">
      <c r="B27" s="42" t="s">
        <v>9</v>
      </c>
      <c r="C27" s="43" t="s">
        <v>10</v>
      </c>
      <c r="D27" s="44">
        <f>SUM(D17:D26)</f>
        <v>145533211</v>
      </c>
      <c r="E27" s="1"/>
    </row>
    <row r="28" spans="2:5" x14ac:dyDescent="0.2">
      <c r="B28" s="16"/>
      <c r="C28" s="45" t="s">
        <v>11</v>
      </c>
      <c r="D28" s="46"/>
      <c r="E28" s="1"/>
    </row>
    <row r="29" spans="2:5" x14ac:dyDescent="0.2">
      <c r="B29" s="63">
        <v>1</v>
      </c>
      <c r="C29" s="20" t="s">
        <v>12</v>
      </c>
      <c r="D29" s="68">
        <v>3286513</v>
      </c>
      <c r="E29" s="1"/>
    </row>
    <row r="30" spans="2:5" ht="25.5" x14ac:dyDescent="0.2">
      <c r="B30" s="62">
        <v>2</v>
      </c>
      <c r="C30" s="47" t="s">
        <v>13</v>
      </c>
      <c r="D30" s="37">
        <v>6080054</v>
      </c>
      <c r="E30" s="1"/>
    </row>
    <row r="31" spans="2:5" ht="25.5" x14ac:dyDescent="0.2">
      <c r="B31" s="62">
        <v>3</v>
      </c>
      <c r="C31" s="47" t="s">
        <v>19</v>
      </c>
      <c r="D31" s="37">
        <v>0</v>
      </c>
      <c r="E31" s="1"/>
    </row>
    <row r="32" spans="2:5" x14ac:dyDescent="0.2">
      <c r="B32" s="62">
        <v>4</v>
      </c>
      <c r="C32" s="47" t="s">
        <v>20</v>
      </c>
      <c r="D32" s="37">
        <v>0</v>
      </c>
      <c r="E32" s="1"/>
    </row>
    <row r="33" spans="2:5" ht="25.5" x14ac:dyDescent="0.2">
      <c r="B33" s="62">
        <v>5</v>
      </c>
      <c r="C33" s="47" t="s">
        <v>21</v>
      </c>
      <c r="D33" s="37">
        <v>0</v>
      </c>
      <c r="E33" s="1"/>
    </row>
    <row r="34" spans="2:5" x14ac:dyDescent="0.2">
      <c r="B34" s="69">
        <v>6</v>
      </c>
      <c r="C34" s="47" t="s">
        <v>22</v>
      </c>
      <c r="D34" s="49">
        <v>0</v>
      </c>
      <c r="E34" s="1"/>
    </row>
    <row r="35" spans="2:5" ht="25.5" x14ac:dyDescent="0.2">
      <c r="B35" s="69">
        <v>7</v>
      </c>
      <c r="C35" s="47" t="s">
        <v>23</v>
      </c>
      <c r="D35" s="49">
        <v>0</v>
      </c>
      <c r="E35" s="1"/>
    </row>
    <row r="36" spans="2:5" x14ac:dyDescent="0.2">
      <c r="B36" s="69">
        <v>8</v>
      </c>
      <c r="C36" s="47" t="s">
        <v>32</v>
      </c>
      <c r="D36" s="49">
        <v>65000</v>
      </c>
      <c r="E36" s="1"/>
    </row>
    <row r="37" spans="2:5" ht="25.5" x14ac:dyDescent="0.2">
      <c r="B37" s="69">
        <v>9</v>
      </c>
      <c r="C37" s="47" t="s">
        <v>33</v>
      </c>
      <c r="D37" s="49">
        <v>75000</v>
      </c>
      <c r="E37" s="1"/>
    </row>
    <row r="38" spans="2:5" ht="13.5" thickBot="1" x14ac:dyDescent="0.25">
      <c r="B38" s="70">
        <v>10</v>
      </c>
      <c r="C38" s="74" t="s">
        <v>51</v>
      </c>
      <c r="D38" s="51">
        <v>2650170</v>
      </c>
      <c r="E38" s="1"/>
    </row>
    <row r="39" spans="2:5" ht="13.5" thickBot="1" x14ac:dyDescent="0.25">
      <c r="B39" s="42" t="s">
        <v>14</v>
      </c>
      <c r="C39" s="43" t="s">
        <v>15</v>
      </c>
      <c r="D39" s="73">
        <f>SUM(D29:D38)</f>
        <v>12156737</v>
      </c>
      <c r="E39" s="1"/>
    </row>
    <row r="40" spans="2:5" x14ac:dyDescent="0.2">
      <c r="B40" s="16"/>
      <c r="C40" s="53" t="s">
        <v>16</v>
      </c>
      <c r="D40" s="78">
        <f>D27+D39</f>
        <v>157689948</v>
      </c>
      <c r="E40" s="1"/>
    </row>
    <row r="41" spans="2:5" ht="13.5" thickBot="1" x14ac:dyDescent="0.25">
      <c r="B41" s="61"/>
      <c r="C41" s="48" t="s">
        <v>49</v>
      </c>
      <c r="D41" s="71">
        <v>185177015.22</v>
      </c>
      <c r="E41" s="1"/>
    </row>
    <row r="42" spans="2:5" ht="13.5" thickBot="1" x14ac:dyDescent="0.25">
      <c r="B42" s="72"/>
      <c r="C42" s="55" t="s">
        <v>50</v>
      </c>
      <c r="D42" s="73">
        <f>D41-D40</f>
        <v>27487067.219999999</v>
      </c>
      <c r="E42" s="1"/>
    </row>
    <row r="43" spans="2:5" x14ac:dyDescent="0.2">
      <c r="E43" s="1"/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3"/>
  <sheetViews>
    <sheetView workbookViewId="0">
      <selection sqref="A1:XFD1048576"/>
    </sheetView>
  </sheetViews>
  <sheetFormatPr defaultColWidth="8.85546875" defaultRowHeight="12.75" x14ac:dyDescent="0.2"/>
  <cols>
    <col min="1" max="1" width="2" style="1" customWidth="1"/>
    <col min="2" max="2" width="5.28515625" style="1" customWidth="1"/>
    <col min="3" max="3" width="54.85546875" style="1" customWidth="1"/>
    <col min="4" max="4" width="18.7109375" style="4" customWidth="1"/>
    <col min="5" max="5" width="10.42578125" style="4" bestFit="1" customWidth="1"/>
    <col min="6" max="16384" width="8.85546875" style="1"/>
  </cols>
  <sheetData>
    <row r="1" spans="2:5" ht="13.5" thickBot="1" x14ac:dyDescent="0.25">
      <c r="E1" s="1"/>
    </row>
    <row r="2" spans="2:5" ht="39.75" customHeight="1" thickBot="1" x14ac:dyDescent="0.25">
      <c r="B2" s="79" t="s">
        <v>52</v>
      </c>
      <c r="C2" s="80"/>
      <c r="D2" s="81"/>
      <c r="E2" s="1"/>
    </row>
    <row r="3" spans="2:5" ht="13.5" thickBot="1" x14ac:dyDescent="0.25">
      <c r="B3" s="2"/>
      <c r="C3" s="3"/>
      <c r="D3" s="5"/>
      <c r="E3" s="1"/>
    </row>
    <row r="4" spans="2:5" ht="39" thickBot="1" x14ac:dyDescent="0.25">
      <c r="B4" s="6" t="s">
        <v>0</v>
      </c>
      <c r="C4" s="7" t="s">
        <v>1</v>
      </c>
      <c r="D4" s="8" t="s">
        <v>2</v>
      </c>
      <c r="E4" s="1"/>
    </row>
    <row r="5" spans="2:5" ht="13.5" thickBot="1" x14ac:dyDescent="0.25">
      <c r="B5" s="9"/>
      <c r="C5" s="10"/>
      <c r="D5" s="11"/>
      <c r="E5" s="1"/>
    </row>
    <row r="6" spans="2:5" ht="13.5" thickBot="1" x14ac:dyDescent="0.25">
      <c r="B6" s="12"/>
      <c r="C6" s="13" t="s">
        <v>53</v>
      </c>
      <c r="D6" s="14"/>
      <c r="E6" s="1"/>
    </row>
    <row r="7" spans="2:5" x14ac:dyDescent="0.2">
      <c r="B7" s="15"/>
      <c r="C7" s="16"/>
      <c r="D7" s="17"/>
      <c r="E7" s="1"/>
    </row>
    <row r="8" spans="2:5" x14ac:dyDescent="0.2">
      <c r="B8" s="56">
        <v>1</v>
      </c>
      <c r="C8" s="18" t="s">
        <v>3</v>
      </c>
      <c r="D8" s="19">
        <v>17888635</v>
      </c>
      <c r="E8" s="1"/>
    </row>
    <row r="9" spans="2:5" ht="25.5" x14ac:dyDescent="0.2">
      <c r="B9" s="56">
        <v>2</v>
      </c>
      <c r="C9" s="20" t="s">
        <v>17</v>
      </c>
      <c r="D9" s="21">
        <v>6825549</v>
      </c>
      <c r="E9" s="1"/>
    </row>
    <row r="10" spans="2:5" ht="25.5" x14ac:dyDescent="0.2">
      <c r="B10" s="57"/>
      <c r="C10" s="22" t="s">
        <v>4</v>
      </c>
      <c r="D10" s="23">
        <v>5928392</v>
      </c>
      <c r="E10" s="1"/>
    </row>
    <row r="11" spans="2:5" ht="38.25" x14ac:dyDescent="0.2">
      <c r="B11" s="58"/>
      <c r="C11" s="24" t="s">
        <v>5</v>
      </c>
      <c r="D11" s="25">
        <v>897157</v>
      </c>
      <c r="E11" s="1"/>
    </row>
    <row r="12" spans="2:5" ht="13.5" thickBot="1" x14ac:dyDescent="0.25">
      <c r="B12" s="75">
        <v>3</v>
      </c>
      <c r="C12" s="76" t="s">
        <v>39</v>
      </c>
      <c r="D12" s="77">
        <v>2375444</v>
      </c>
      <c r="E12" s="1"/>
    </row>
    <row r="13" spans="2:5" ht="13.5" thickBot="1" x14ac:dyDescent="0.25">
      <c r="B13" s="28"/>
      <c r="C13" s="29" t="s">
        <v>6</v>
      </c>
      <c r="D13" s="30">
        <f>D8+D9+D12</f>
        <v>27089628</v>
      </c>
      <c r="E13" s="1"/>
    </row>
    <row r="14" spans="2:5" ht="13.5" thickBot="1" x14ac:dyDescent="0.25">
      <c r="B14" s="12"/>
      <c r="C14" s="31" t="s">
        <v>54</v>
      </c>
      <c r="D14" s="32"/>
      <c r="E14" s="1"/>
    </row>
    <row r="15" spans="2:5" x14ac:dyDescent="0.2">
      <c r="B15" s="15"/>
      <c r="C15" s="33"/>
      <c r="D15" s="60"/>
      <c r="E15" s="1"/>
    </row>
    <row r="16" spans="2:5" x14ac:dyDescent="0.2">
      <c r="B16" s="61"/>
      <c r="C16" s="34" t="s">
        <v>7</v>
      </c>
      <c r="D16" s="19"/>
      <c r="E16" s="1"/>
    </row>
    <row r="17" spans="2:5" x14ac:dyDescent="0.2">
      <c r="B17" s="62">
        <v>1</v>
      </c>
      <c r="C17" s="35" t="s">
        <v>8</v>
      </c>
      <c r="D17" s="39">
        <v>56739854</v>
      </c>
      <c r="E17" s="1"/>
    </row>
    <row r="18" spans="2:5" x14ac:dyDescent="0.2">
      <c r="B18" s="62">
        <v>2</v>
      </c>
      <c r="C18" s="36" t="s">
        <v>24</v>
      </c>
      <c r="D18" s="37">
        <v>700000</v>
      </c>
      <c r="E18" s="1"/>
    </row>
    <row r="19" spans="2:5" x14ac:dyDescent="0.2">
      <c r="B19" s="62">
        <v>3</v>
      </c>
      <c r="C19" s="36" t="s">
        <v>25</v>
      </c>
      <c r="D19" s="37">
        <v>0</v>
      </c>
      <c r="E19" s="1"/>
    </row>
    <row r="20" spans="2:5" x14ac:dyDescent="0.2">
      <c r="B20" s="62">
        <v>4</v>
      </c>
      <c r="C20" s="38" t="s">
        <v>26</v>
      </c>
      <c r="D20" s="37">
        <v>0</v>
      </c>
      <c r="E20" s="1"/>
    </row>
    <row r="21" spans="2:5" x14ac:dyDescent="0.2">
      <c r="B21" s="63">
        <v>5</v>
      </c>
      <c r="C21" s="36" t="s">
        <v>27</v>
      </c>
      <c r="D21" s="37">
        <v>123000</v>
      </c>
      <c r="E21" s="1"/>
    </row>
    <row r="22" spans="2:5" x14ac:dyDescent="0.2">
      <c r="B22" s="63">
        <v>6</v>
      </c>
      <c r="C22" s="36" t="s">
        <v>28</v>
      </c>
      <c r="D22" s="64">
        <v>525000</v>
      </c>
      <c r="E22" s="1"/>
    </row>
    <row r="23" spans="2:5" ht="13.5" thickBot="1" x14ac:dyDescent="0.25">
      <c r="B23" s="65">
        <v>7</v>
      </c>
      <c r="C23" s="36" t="s">
        <v>18</v>
      </c>
      <c r="D23" s="39">
        <v>10316600</v>
      </c>
      <c r="E23" s="1"/>
    </row>
    <row r="24" spans="2:5" ht="13.5" thickBot="1" x14ac:dyDescent="0.25">
      <c r="B24" s="65">
        <v>8</v>
      </c>
      <c r="C24" s="36" t="s">
        <v>29</v>
      </c>
      <c r="D24" s="66">
        <v>14452428</v>
      </c>
      <c r="E24" s="1"/>
    </row>
    <row r="25" spans="2:5" ht="13.5" thickBot="1" x14ac:dyDescent="0.25">
      <c r="B25" s="65">
        <v>9</v>
      </c>
      <c r="C25" s="36" t="s">
        <v>30</v>
      </c>
      <c r="D25" s="66">
        <v>26537996</v>
      </c>
      <c r="E25" s="1"/>
    </row>
    <row r="26" spans="2:5" ht="13.5" thickBot="1" x14ac:dyDescent="0.25">
      <c r="B26" s="67">
        <v>10</v>
      </c>
      <c r="C26" s="40" t="s">
        <v>31</v>
      </c>
      <c r="D26" s="41">
        <v>30000000</v>
      </c>
      <c r="E26" s="1"/>
    </row>
    <row r="27" spans="2:5" ht="13.5" thickBot="1" x14ac:dyDescent="0.25">
      <c r="B27" s="42" t="s">
        <v>9</v>
      </c>
      <c r="C27" s="43" t="s">
        <v>10</v>
      </c>
      <c r="D27" s="44">
        <f>SUM(D17:D26)</f>
        <v>139394878</v>
      </c>
      <c r="E27" s="1"/>
    </row>
    <row r="28" spans="2:5" x14ac:dyDescent="0.2">
      <c r="B28" s="16"/>
      <c r="C28" s="45" t="s">
        <v>11</v>
      </c>
      <c r="D28" s="46"/>
      <c r="E28" s="1"/>
    </row>
    <row r="29" spans="2:5" x14ac:dyDescent="0.2">
      <c r="B29" s="63">
        <v>1</v>
      </c>
      <c r="C29" s="20" t="s">
        <v>12</v>
      </c>
      <c r="D29" s="68">
        <v>1095714</v>
      </c>
      <c r="E29" s="1"/>
    </row>
    <row r="30" spans="2:5" ht="25.5" x14ac:dyDescent="0.2">
      <c r="B30" s="62">
        <v>2</v>
      </c>
      <c r="C30" s="47" t="s">
        <v>13</v>
      </c>
      <c r="D30" s="37">
        <v>5217424.5999999996</v>
      </c>
      <c r="E30" s="1"/>
    </row>
    <row r="31" spans="2:5" ht="25.5" x14ac:dyDescent="0.2">
      <c r="B31" s="62">
        <v>3</v>
      </c>
      <c r="C31" s="47" t="s">
        <v>19</v>
      </c>
      <c r="D31" s="37">
        <v>0</v>
      </c>
      <c r="E31" s="1"/>
    </row>
    <row r="32" spans="2:5" x14ac:dyDescent="0.2">
      <c r="B32" s="62">
        <v>4</v>
      </c>
      <c r="C32" s="47" t="s">
        <v>20</v>
      </c>
      <c r="D32" s="37">
        <v>0</v>
      </c>
      <c r="E32" s="1"/>
    </row>
    <row r="33" spans="2:5" ht="25.5" x14ac:dyDescent="0.2">
      <c r="B33" s="62">
        <v>5</v>
      </c>
      <c r="C33" s="47" t="s">
        <v>21</v>
      </c>
      <c r="D33" s="37">
        <v>0</v>
      </c>
      <c r="E33" s="1"/>
    </row>
    <row r="34" spans="2:5" x14ac:dyDescent="0.2">
      <c r="B34" s="69">
        <v>6</v>
      </c>
      <c r="C34" s="47" t="s">
        <v>22</v>
      </c>
      <c r="D34" s="49">
        <v>0</v>
      </c>
      <c r="E34" s="1"/>
    </row>
    <row r="35" spans="2:5" ht="25.5" x14ac:dyDescent="0.2">
      <c r="B35" s="69">
        <v>7</v>
      </c>
      <c r="C35" s="47" t="s">
        <v>23</v>
      </c>
      <c r="D35" s="49">
        <v>0</v>
      </c>
      <c r="E35" s="1"/>
    </row>
    <row r="36" spans="2:5" x14ac:dyDescent="0.2">
      <c r="B36" s="69">
        <v>8</v>
      </c>
      <c r="C36" s="47" t="s">
        <v>32</v>
      </c>
      <c r="D36" s="49">
        <v>65000</v>
      </c>
      <c r="E36" s="1"/>
    </row>
    <row r="37" spans="2:5" ht="25.5" x14ac:dyDescent="0.2">
      <c r="B37" s="69">
        <v>9</v>
      </c>
      <c r="C37" s="47" t="s">
        <v>33</v>
      </c>
      <c r="D37" s="49">
        <v>40000</v>
      </c>
      <c r="E37" s="1"/>
    </row>
    <row r="38" spans="2:5" ht="13.5" thickBot="1" x14ac:dyDescent="0.25">
      <c r="B38" s="70">
        <v>10</v>
      </c>
      <c r="C38" s="74" t="s">
        <v>51</v>
      </c>
      <c r="D38" s="51">
        <v>2650170</v>
      </c>
      <c r="E38" s="1"/>
    </row>
    <row r="39" spans="2:5" ht="13.5" thickBot="1" x14ac:dyDescent="0.25">
      <c r="B39" s="42" t="s">
        <v>14</v>
      </c>
      <c r="C39" s="43" t="s">
        <v>15</v>
      </c>
      <c r="D39" s="73">
        <f>SUM(D29:D38)</f>
        <v>9068308.5999999996</v>
      </c>
      <c r="E39" s="1"/>
    </row>
    <row r="40" spans="2:5" x14ac:dyDescent="0.2">
      <c r="B40" s="16"/>
      <c r="C40" s="53" t="s">
        <v>16</v>
      </c>
      <c r="D40" s="78">
        <f>D27+D39</f>
        <v>148463186.59999999</v>
      </c>
      <c r="E40" s="1"/>
    </row>
    <row r="41" spans="2:5" ht="13.5" thickBot="1" x14ac:dyDescent="0.25">
      <c r="B41" s="61"/>
      <c r="C41" s="48" t="s">
        <v>55</v>
      </c>
      <c r="D41" s="71">
        <v>189278798.22999999</v>
      </c>
      <c r="E41" s="1"/>
    </row>
    <row r="42" spans="2:5" ht="13.5" thickBot="1" x14ac:dyDescent="0.25">
      <c r="B42" s="72"/>
      <c r="C42" s="55" t="s">
        <v>56</v>
      </c>
      <c r="D42" s="73">
        <f>D41-D40</f>
        <v>40815611.629999995</v>
      </c>
      <c r="E42" s="1"/>
    </row>
    <row r="43" spans="2:5" x14ac:dyDescent="0.2">
      <c r="E43" s="1"/>
    </row>
  </sheetData>
  <mergeCells count="1">
    <mergeCell ref="B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3"/>
  <sheetViews>
    <sheetView tabSelected="1" topLeftCell="A16" workbookViewId="0">
      <selection activeCell="H37" sqref="H37"/>
    </sheetView>
  </sheetViews>
  <sheetFormatPr defaultColWidth="8.85546875" defaultRowHeight="12.75" x14ac:dyDescent="0.2"/>
  <cols>
    <col min="1" max="1" width="2" style="1" customWidth="1"/>
    <col min="2" max="2" width="5.28515625" style="1" customWidth="1"/>
    <col min="3" max="3" width="54.85546875" style="1" customWidth="1"/>
    <col min="4" max="4" width="18.7109375" style="4" customWidth="1"/>
    <col min="5" max="5" width="10.42578125" style="4" bestFit="1" customWidth="1"/>
    <col min="6" max="16384" width="8.85546875" style="1"/>
  </cols>
  <sheetData>
    <row r="1" spans="2:5" ht="13.5" thickBot="1" x14ac:dyDescent="0.25">
      <c r="E1" s="1"/>
    </row>
    <row r="2" spans="2:5" ht="39.75" customHeight="1" thickBot="1" x14ac:dyDescent="0.25">
      <c r="B2" s="79" t="s">
        <v>57</v>
      </c>
      <c r="C2" s="80"/>
      <c r="D2" s="81"/>
      <c r="E2" s="1"/>
    </row>
    <row r="3" spans="2:5" ht="13.5" thickBot="1" x14ac:dyDescent="0.25">
      <c r="B3" s="2"/>
      <c r="C3" s="3"/>
      <c r="D3" s="5"/>
      <c r="E3" s="1"/>
    </row>
    <row r="4" spans="2:5" ht="39" thickBot="1" x14ac:dyDescent="0.25">
      <c r="B4" s="6" t="s">
        <v>0</v>
      </c>
      <c r="C4" s="7" t="s">
        <v>1</v>
      </c>
      <c r="D4" s="8" t="s">
        <v>2</v>
      </c>
      <c r="E4" s="1"/>
    </row>
    <row r="5" spans="2:5" ht="13.5" thickBot="1" x14ac:dyDescent="0.25">
      <c r="B5" s="9"/>
      <c r="C5" s="10"/>
      <c r="D5" s="11"/>
      <c r="E5" s="1"/>
    </row>
    <row r="6" spans="2:5" ht="13.5" thickBot="1" x14ac:dyDescent="0.25">
      <c r="B6" s="12"/>
      <c r="C6" s="13" t="s">
        <v>58</v>
      </c>
      <c r="D6" s="14"/>
      <c r="E6" s="1"/>
    </row>
    <row r="7" spans="2:5" x14ac:dyDescent="0.2">
      <c r="B7" s="15"/>
      <c r="C7" s="16"/>
      <c r="D7" s="17"/>
      <c r="E7" s="1"/>
    </row>
    <row r="8" spans="2:5" x14ac:dyDescent="0.2">
      <c r="B8" s="56">
        <v>1</v>
      </c>
      <c r="C8" s="18" t="s">
        <v>3</v>
      </c>
      <c r="D8" s="19">
        <v>20485267</v>
      </c>
      <c r="E8" s="1"/>
    </row>
    <row r="9" spans="2:5" ht="25.5" x14ac:dyDescent="0.2">
      <c r="B9" s="56">
        <v>2</v>
      </c>
      <c r="C9" s="20" t="s">
        <v>17</v>
      </c>
      <c r="D9" s="21">
        <v>7328762</v>
      </c>
      <c r="E9" s="1"/>
    </row>
    <row r="10" spans="2:5" ht="25.5" x14ac:dyDescent="0.2">
      <c r="B10" s="57"/>
      <c r="C10" s="22" t="s">
        <v>4</v>
      </c>
      <c r="D10" s="23">
        <v>6210255</v>
      </c>
      <c r="E10" s="1"/>
    </row>
    <row r="11" spans="2:5" ht="38.25" x14ac:dyDescent="0.2">
      <c r="B11" s="58"/>
      <c r="C11" s="24" t="s">
        <v>5</v>
      </c>
      <c r="D11" s="25">
        <v>1118507</v>
      </c>
      <c r="E11" s="1"/>
    </row>
    <row r="12" spans="2:5" ht="26.25" thickBot="1" x14ac:dyDescent="0.25">
      <c r="B12" s="75">
        <v>3</v>
      </c>
      <c r="C12" s="76" t="s">
        <v>62</v>
      </c>
      <c r="D12" s="77">
        <v>3225444</v>
      </c>
      <c r="E12" s="1"/>
    </row>
    <row r="13" spans="2:5" ht="13.5" thickBot="1" x14ac:dyDescent="0.25">
      <c r="B13" s="28"/>
      <c r="C13" s="29" t="s">
        <v>6</v>
      </c>
      <c r="D13" s="30">
        <f>D8+D9+D12</f>
        <v>31039473</v>
      </c>
      <c r="E13" s="1"/>
    </row>
    <row r="14" spans="2:5" ht="13.5" thickBot="1" x14ac:dyDescent="0.25">
      <c r="B14" s="12"/>
      <c r="C14" s="31" t="s">
        <v>59</v>
      </c>
      <c r="D14" s="32"/>
      <c r="E14" s="1"/>
    </row>
    <row r="15" spans="2:5" x14ac:dyDescent="0.2">
      <c r="B15" s="15"/>
      <c r="C15" s="33"/>
      <c r="D15" s="60"/>
      <c r="E15" s="1"/>
    </row>
    <row r="16" spans="2:5" x14ac:dyDescent="0.2">
      <c r="B16" s="61"/>
      <c r="C16" s="34" t="s">
        <v>7</v>
      </c>
      <c r="D16" s="19"/>
      <c r="E16" s="1"/>
    </row>
    <row r="17" spans="2:5" x14ac:dyDescent="0.2">
      <c r="B17" s="62">
        <v>1</v>
      </c>
      <c r="C17" s="35" t="s">
        <v>8</v>
      </c>
      <c r="D17" s="39">
        <v>55056982</v>
      </c>
      <c r="E17" s="1"/>
    </row>
    <row r="18" spans="2:5" x14ac:dyDescent="0.2">
      <c r="B18" s="62">
        <v>2</v>
      </c>
      <c r="C18" s="36" t="s">
        <v>24</v>
      </c>
      <c r="D18" s="37">
        <v>700000</v>
      </c>
      <c r="E18" s="1"/>
    </row>
    <row r="19" spans="2:5" x14ac:dyDescent="0.2">
      <c r="B19" s="62">
        <v>3</v>
      </c>
      <c r="C19" s="36" t="s">
        <v>25</v>
      </c>
      <c r="D19" s="37">
        <v>0</v>
      </c>
      <c r="E19" s="1"/>
    </row>
    <row r="20" spans="2:5" x14ac:dyDescent="0.2">
      <c r="B20" s="62">
        <v>4</v>
      </c>
      <c r="C20" s="38" t="s">
        <v>26</v>
      </c>
      <c r="D20" s="37">
        <v>0</v>
      </c>
      <c r="E20" s="1"/>
    </row>
    <row r="21" spans="2:5" x14ac:dyDescent="0.2">
      <c r="B21" s="63">
        <v>5</v>
      </c>
      <c r="C21" s="36" t="s">
        <v>27</v>
      </c>
      <c r="D21" s="37">
        <v>123000</v>
      </c>
      <c r="E21" s="1"/>
    </row>
    <row r="22" spans="2:5" x14ac:dyDescent="0.2">
      <c r="B22" s="63">
        <v>6</v>
      </c>
      <c r="C22" s="36" t="s">
        <v>28</v>
      </c>
      <c r="D22" s="64">
        <v>525000</v>
      </c>
      <c r="E22" s="1"/>
    </row>
    <row r="23" spans="2:5" ht="13.5" thickBot="1" x14ac:dyDescent="0.25">
      <c r="B23" s="65">
        <v>7</v>
      </c>
      <c r="C23" s="36" t="s">
        <v>18</v>
      </c>
      <c r="D23" s="39">
        <v>10316600</v>
      </c>
      <c r="E23" s="1"/>
    </row>
    <row r="24" spans="2:5" ht="13.5" thickBot="1" x14ac:dyDescent="0.25">
      <c r="B24" s="65">
        <v>8</v>
      </c>
      <c r="C24" s="36" t="s">
        <v>29</v>
      </c>
      <c r="D24" s="66">
        <v>14130000</v>
      </c>
      <c r="E24" s="1"/>
    </row>
    <row r="25" spans="2:5" ht="13.5" thickBot="1" x14ac:dyDescent="0.25">
      <c r="B25" s="65">
        <v>9</v>
      </c>
      <c r="C25" s="36" t="s">
        <v>30</v>
      </c>
      <c r="D25" s="66">
        <v>25946664</v>
      </c>
      <c r="E25" s="1"/>
    </row>
    <row r="26" spans="2:5" ht="13.5" thickBot="1" x14ac:dyDescent="0.25">
      <c r="B26" s="67">
        <v>10</v>
      </c>
      <c r="C26" s="36" t="s">
        <v>31</v>
      </c>
      <c r="D26" s="66">
        <v>30000000</v>
      </c>
      <c r="E26" s="1"/>
    </row>
    <row r="27" spans="2:5" ht="13.5" thickBot="1" x14ac:dyDescent="0.25">
      <c r="B27" s="42" t="s">
        <v>9</v>
      </c>
      <c r="C27" s="43" t="s">
        <v>10</v>
      </c>
      <c r="D27" s="44">
        <f>SUM(D17:D26)</f>
        <v>136798246</v>
      </c>
      <c r="E27" s="1"/>
    </row>
    <row r="28" spans="2:5" x14ac:dyDescent="0.2">
      <c r="B28" s="16"/>
      <c r="C28" s="45" t="s">
        <v>11</v>
      </c>
      <c r="D28" s="46"/>
      <c r="E28" s="1"/>
    </row>
    <row r="29" spans="2:5" x14ac:dyDescent="0.2">
      <c r="B29" s="63">
        <v>1</v>
      </c>
      <c r="C29" s="20" t="s">
        <v>12</v>
      </c>
      <c r="D29" s="68">
        <v>962254</v>
      </c>
      <c r="E29" s="1"/>
    </row>
    <row r="30" spans="2:5" ht="25.5" x14ac:dyDescent="0.2">
      <c r="B30" s="62">
        <v>2</v>
      </c>
      <c r="C30" s="47" t="s">
        <v>13</v>
      </c>
      <c r="D30" s="37">
        <v>5161735.0999999996</v>
      </c>
      <c r="E30" s="1"/>
    </row>
    <row r="31" spans="2:5" ht="25.5" x14ac:dyDescent="0.2">
      <c r="B31" s="62">
        <v>3</v>
      </c>
      <c r="C31" s="47" t="s">
        <v>19</v>
      </c>
      <c r="D31" s="37">
        <v>0</v>
      </c>
      <c r="E31" s="1"/>
    </row>
    <row r="32" spans="2:5" x14ac:dyDescent="0.2">
      <c r="B32" s="62">
        <v>4</v>
      </c>
      <c r="C32" s="47" t="s">
        <v>20</v>
      </c>
      <c r="D32" s="37">
        <v>0</v>
      </c>
      <c r="E32" s="1"/>
    </row>
    <row r="33" spans="2:5" ht="25.5" x14ac:dyDescent="0.2">
      <c r="B33" s="62">
        <v>5</v>
      </c>
      <c r="C33" s="47" t="s">
        <v>21</v>
      </c>
      <c r="D33" s="37">
        <v>0</v>
      </c>
      <c r="E33" s="1"/>
    </row>
    <row r="34" spans="2:5" x14ac:dyDescent="0.2">
      <c r="B34" s="69">
        <v>6</v>
      </c>
      <c r="C34" s="47" t="s">
        <v>22</v>
      </c>
      <c r="D34" s="49">
        <v>0</v>
      </c>
      <c r="E34" s="1"/>
    </row>
    <row r="35" spans="2:5" ht="25.5" x14ac:dyDescent="0.2">
      <c r="B35" s="69">
        <v>7</v>
      </c>
      <c r="C35" s="47" t="s">
        <v>23</v>
      </c>
      <c r="D35" s="49">
        <v>0</v>
      </c>
      <c r="E35" s="1"/>
    </row>
    <row r="36" spans="2:5" x14ac:dyDescent="0.2">
      <c r="B36" s="69">
        <v>8</v>
      </c>
      <c r="C36" s="47" t="s">
        <v>32</v>
      </c>
      <c r="D36" s="49">
        <v>65000</v>
      </c>
      <c r="E36" s="1"/>
    </row>
    <row r="37" spans="2:5" ht="25.5" x14ac:dyDescent="0.2">
      <c r="B37" s="69">
        <v>9</v>
      </c>
      <c r="C37" s="47" t="s">
        <v>33</v>
      </c>
      <c r="D37" s="49">
        <v>0</v>
      </c>
      <c r="E37" s="1"/>
    </row>
    <row r="38" spans="2:5" ht="13.5" thickBot="1" x14ac:dyDescent="0.25">
      <c r="B38" s="70">
        <v>10</v>
      </c>
      <c r="C38" s="74" t="s">
        <v>51</v>
      </c>
      <c r="D38" s="51">
        <v>1800170</v>
      </c>
      <c r="E38" s="1"/>
    </row>
    <row r="39" spans="2:5" ht="13.5" thickBot="1" x14ac:dyDescent="0.25">
      <c r="B39" s="42" t="s">
        <v>14</v>
      </c>
      <c r="C39" s="43" t="s">
        <v>15</v>
      </c>
      <c r="D39" s="73">
        <f>SUM(D29:D38)</f>
        <v>7989159.0999999996</v>
      </c>
      <c r="E39" s="1"/>
    </row>
    <row r="40" spans="2:5" x14ac:dyDescent="0.2">
      <c r="B40" s="16"/>
      <c r="C40" s="53" t="s">
        <v>16</v>
      </c>
      <c r="D40" s="78">
        <f>D27+D39</f>
        <v>144787405.09999999</v>
      </c>
      <c r="E40" s="1"/>
    </row>
    <row r="41" spans="2:5" ht="13.5" thickBot="1" x14ac:dyDescent="0.25">
      <c r="B41" s="61"/>
      <c r="C41" s="48" t="s">
        <v>60</v>
      </c>
      <c r="D41" s="71">
        <v>190561319.72</v>
      </c>
      <c r="E41" s="1"/>
    </row>
    <row r="42" spans="2:5" ht="13.5" thickBot="1" x14ac:dyDescent="0.25">
      <c r="B42" s="72"/>
      <c r="C42" s="55" t="s">
        <v>61</v>
      </c>
      <c r="D42" s="73">
        <f>D41-D40</f>
        <v>45773914.620000005</v>
      </c>
      <c r="E42" s="1"/>
    </row>
    <row r="43" spans="2:5" x14ac:dyDescent="0.2">
      <c r="E43" s="1"/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IANUARIE 2025</vt:lpstr>
      <vt:lpstr>FEBRUARIE 2025</vt:lpstr>
      <vt:lpstr>MARTIE 2025</vt:lpstr>
      <vt:lpstr>APRILIE 2025</vt:lpstr>
      <vt:lpstr>MAI 2025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2025-06-11T06:48:07Z</dcterms:modified>
</cp:coreProperties>
</file>