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2"/>
  </bookViews>
  <sheets>
    <sheet name="IAN 2024" sheetId="1" r:id="rId1"/>
    <sheet name="FEBR 2024" sheetId="2" r:id="rId2"/>
    <sheet name="MARTIE 2024" sheetId="3" r:id="rId3"/>
  </sheets>
  <calcPr calcId="145621"/>
</workbook>
</file>

<file path=xl/calcChain.xml><?xml version="1.0" encoding="utf-8"?>
<calcChain xmlns="http://schemas.openxmlformats.org/spreadsheetml/2006/main">
  <c r="D35" i="3" l="1"/>
  <c r="D25" i="3"/>
  <c r="D13" i="3"/>
  <c r="D36" i="3" l="1"/>
  <c r="D38" i="3" s="1"/>
  <c r="D35" i="2"/>
  <c r="D25" i="2"/>
  <c r="D13" i="2"/>
  <c r="D36" i="2" l="1"/>
  <c r="D38" i="2" s="1"/>
  <c r="D35" i="1"/>
  <c r="D25" i="1"/>
  <c r="D36" i="1" s="1"/>
  <c r="D38" i="1" s="1"/>
  <c r="D13" i="1"/>
</calcChain>
</file>

<file path=xl/sharedStrings.xml><?xml version="1.0" encoding="utf-8"?>
<sst xmlns="http://schemas.openxmlformats.org/spreadsheetml/2006/main" count="111" uniqueCount="49">
  <si>
    <t>NR.
CRT.</t>
  </si>
  <si>
    <t>SPECIFICATIE</t>
  </si>
  <si>
    <t>VALOARE   CONTRACTE
 - LEI -</t>
  </si>
  <si>
    <t>CREDIT PRODUCTIE</t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</si>
  <si>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</si>
  <si>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</si>
  <si>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</si>
  <si>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</si>
  <si>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</si>
  <si>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</si>
  <si>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</si>
  <si>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</si>
  <si>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</si>
  <si>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</si>
  <si>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</si>
  <si>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</si>
  <si>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</si>
  <si>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II</t>
  </si>
  <si>
    <t>TOTAL SPRIJIN NERAMBURSABIL</t>
  </si>
  <si>
    <t>TOTAL GENERAL ( I+II )</t>
  </si>
  <si>
    <t>CREDITE NECONTRACTATE SESIUNEA II 2021</t>
  </si>
  <si>
    <t>CREDITE NECONTRACTATE SESIUNEA I 2022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</si>
  <si>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</si>
  <si>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CREDITE NECONTRACTATE SESIUNEA I-a 2023</t>
  </si>
  <si>
    <t>CREDITE NECONTRACTATE SESIUNEA a II-a  2023</t>
  </si>
  <si>
    <t>SPRIJIN  FINANCIAR NERAMBURSABIL SESIUNEA a II-a 2021</t>
  </si>
  <si>
    <t>SPRIJIN  FINANCIAR NERAMBURSABIL SESIUNEA I-a 2022</t>
  </si>
  <si>
    <t>SPRIJIN  FINANCIAR NERAMBURSABIL SESIUNEA a II-a 2022</t>
  </si>
  <si>
    <t>SPRIJIN  FINANCIAR NERAMBURSABIL SESIUNEA I-a 2023</t>
  </si>
  <si>
    <t>SPRIJIN  FINANCIAR NERAMBURSABIL SESIUNEA a II-a 2023</t>
  </si>
  <si>
    <t>SITUATIA PLATILOR SI   ANGAJAMENTELOR DIN FONDUL CINEMATOGRAFIC 
LA 31 IANUARIE 2024</t>
  </si>
  <si>
    <t xml:space="preserve">                A. PLATI  IN PERIOADA 01 IAN. - 31 IANUARIE 2024</t>
  </si>
  <si>
    <t>B. ANGAJAMENTE LA 31 IANUARIE 2024</t>
  </si>
  <si>
    <t>FONDURI NEANGAJATE LA 31 IANUARIE 2024</t>
  </si>
  <si>
    <t>SOLD CONT 5088 LA 31 IANUARIE 2024</t>
  </si>
  <si>
    <t>cota de 10%  trim IV 2023</t>
  </si>
  <si>
    <t>cota 10% (  trim III/2023 si trim IV partial )</t>
  </si>
  <si>
    <t>cota 10% (  din trim IV/2023  )</t>
  </si>
  <si>
    <t>B. ANGAJAMENTE LA 29 FEBRUARIE 2024</t>
  </si>
  <si>
    <t xml:space="preserve">                A. PLATI  IN PERIOADA 01 IAN. - 29 FEBRUARIE 2024</t>
  </si>
  <si>
    <t>SITUATIA PLATILOR SI   ANGAJAMENTELOR DIN FONDUL CINEMATOGRAFIC 
LA 29 FEBRUARIE 2024</t>
  </si>
  <si>
    <t>SOLD CONT 5088 LA 29 FEBRUARIE 2024</t>
  </si>
  <si>
    <t>FONDURI NEANGAJATE LA 29 FEBRUARIE 2024</t>
  </si>
  <si>
    <t>SITUATIA PLATILOR SI   ANGAJAMENTELOR DIN FONDUL CINEMATOGRAFIC 
LA 31 MARTIE 2024</t>
  </si>
  <si>
    <t xml:space="preserve">                A. PLATI  IN PERIOADA 01 IAN. - 31 MARTIE 2024</t>
  </si>
  <si>
    <t>B. ANGAJAMENTE LA 31 MARTIE 2024</t>
  </si>
  <si>
    <t>SOLD CONT 5088 LA 31 MARTIE 2024</t>
  </si>
  <si>
    <t>FONDURI NEANGAJATE LA 31 MARTIE 2024</t>
  </si>
  <si>
    <t>cota de 10% rest din trim IV 2023+trim I 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</si>
</sst>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4" fontId="1" fillId="0" borderId="5" xfId="1" applyNumberFormat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0" fontId="1" fillId="0" borderId="10" xfId="1" applyFont="1" applyBorder="1" applyAlignment="1">
      <alignment horizontal="center"/>
    </xf>
    <xf numFmtId="4" fontId="1" fillId="0" borderId="6" xfId="1" applyNumberFormat="1" applyFont="1" applyBorder="1" applyAlignment="1">
      <alignment horizontal="center" wrapText="1"/>
    </xf>
    <xf numFmtId="0" fontId="2" fillId="2" borderId="11" xfId="1" applyFont="1" applyFill="1" applyBorder="1" applyAlignment="1">
      <alignment horizontal="right" wrapText="1"/>
    </xf>
    <xf numFmtId="0" fontId="6" fillId="0" borderId="11" xfId="1" applyFont="1" applyBorder="1" applyAlignment="1">
      <alignment horizontal="left"/>
    </xf>
    <xf numFmtId="4" fontId="7" fillId="0" borderId="11" xfId="0" applyNumberFormat="1" applyFont="1" applyBorder="1"/>
    <xf numFmtId="4" fontId="5" fillId="0" borderId="0" xfId="0" applyNumberFormat="1" applyFont="1" applyBorder="1"/>
    <xf numFmtId="0" fontId="6" fillId="0" borderId="11" xfId="1" applyFont="1" applyBorder="1" applyAlignment="1">
      <alignment wrapText="1"/>
    </xf>
    <xf numFmtId="4" fontId="6" fillId="0" borderId="11" xfId="2" applyNumberFormat="1" applyFont="1" applyFill="1" applyBorder="1"/>
    <xf numFmtId="3" fontId="1" fillId="0" borderId="0" xfId="2" applyNumberFormat="1" applyFont="1" applyFill="1" applyBorder="1"/>
    <xf numFmtId="0" fontId="1" fillId="2" borderId="11" xfId="1" applyFont="1" applyFill="1" applyBorder="1" applyAlignment="1">
      <alignment horizontal="right" wrapText="1"/>
    </xf>
    <xf numFmtId="0" fontId="8" fillId="0" borderId="11" xfId="1" applyFont="1" applyBorder="1" applyAlignment="1">
      <alignment horizontal="left" wrapText="1"/>
    </xf>
    <xf numFmtId="4" fontId="8" fillId="0" borderId="11" xfId="2" applyNumberFormat="1" applyFont="1" applyFill="1" applyBorder="1"/>
    <xf numFmtId="3" fontId="4" fillId="0" borderId="0" xfId="2" applyNumberFormat="1" applyFont="1" applyFill="1" applyBorder="1"/>
    <xf numFmtId="0" fontId="1" fillId="2" borderId="12" xfId="1" applyFont="1" applyFill="1" applyBorder="1" applyAlignment="1">
      <alignment horizontal="right" wrapText="1"/>
    </xf>
    <xf numFmtId="0" fontId="8" fillId="0" borderId="12" xfId="1" applyFont="1" applyBorder="1" applyAlignment="1">
      <alignment horizontal="left" wrapText="1"/>
    </xf>
    <xf numFmtId="4" fontId="8" fillId="2" borderId="11" xfId="2" applyNumberFormat="1" applyFont="1" applyFill="1" applyBorder="1"/>
    <xf numFmtId="3" fontId="4" fillId="2" borderId="0" xfId="2" applyNumberFormat="1" applyFont="1" applyFill="1" applyBorder="1"/>
    <xf numFmtId="0" fontId="2" fillId="4" borderId="12" xfId="1" applyFont="1" applyFill="1" applyBorder="1" applyAlignment="1">
      <alignment horizontal="right" wrapText="1"/>
    </xf>
    <xf numFmtId="0" fontId="6" fillId="4" borderId="12" xfId="1" applyFont="1" applyFill="1" applyBorder="1" applyAlignment="1">
      <alignment horizontal="left" wrapText="1"/>
    </xf>
    <xf numFmtId="4" fontId="6" fillId="4" borderId="12" xfId="2" applyNumberFormat="1" applyFont="1" applyFill="1" applyBorder="1"/>
    <xf numFmtId="3" fontId="1" fillId="2" borderId="0" xfId="2" applyNumberFormat="1" applyFont="1" applyFill="1" applyBorder="1"/>
    <xf numFmtId="0" fontId="1" fillId="0" borderId="7" xfId="1" applyFont="1" applyBorder="1" applyAlignment="1">
      <alignment horizontal="center" wrapText="1"/>
    </xf>
    <xf numFmtId="0" fontId="2" fillId="0" borderId="7" xfId="1" applyFont="1" applyBorder="1" applyAlignment="1">
      <alignment horizontal="left"/>
    </xf>
    <xf numFmtId="4" fontId="9" fillId="0" borderId="7" xfId="0" applyNumberFormat="1" applyFont="1" applyBorder="1"/>
    <xf numFmtId="4" fontId="10" fillId="0" borderId="0" xfId="0" applyNumberFormat="1" applyFont="1" applyBorder="1"/>
    <xf numFmtId="0" fontId="2" fillId="0" borderId="9" xfId="1" applyFont="1" applyBorder="1" applyAlignment="1">
      <alignment horizontal="center"/>
    </xf>
    <xf numFmtId="4" fontId="7" fillId="0" borderId="5" xfId="0" applyNumberFormat="1" applyFont="1" applyBorder="1"/>
    <xf numFmtId="0" fontId="6" fillId="0" borderId="13" xfId="1" applyFont="1" applyBorder="1" applyAlignment="1">
      <alignment horizontal="center"/>
    </xf>
    <xf numFmtId="4" fontId="7" fillId="0" borderId="10" xfId="0" applyNumberFormat="1" applyFont="1" applyBorder="1"/>
    <xf numFmtId="0" fontId="1" fillId="0" borderId="11" xfId="1" applyFont="1" applyBorder="1"/>
    <xf numFmtId="0" fontId="2" fillId="0" borderId="14" xfId="1" applyFont="1" applyBorder="1" applyAlignment="1">
      <alignment horizontal="center"/>
    </xf>
    <xf numFmtId="0" fontId="2" fillId="0" borderId="11" xfId="1" applyFont="1" applyBorder="1"/>
    <xf numFmtId="0" fontId="6" fillId="2" borderId="14" xfId="1" applyFont="1" applyFill="1" applyBorder="1"/>
    <xf numFmtId="0" fontId="6" fillId="2" borderId="14" xfId="1" applyFont="1" applyFill="1" applyBorder="1" applyAlignment="1">
      <alignment wrapText="1"/>
    </xf>
    <xf numFmtId="4" fontId="6" fillId="2" borderId="11" xfId="1" applyNumberFormat="1" applyFont="1" applyFill="1" applyBorder="1"/>
    <xf numFmtId="3" fontId="1" fillId="2" borderId="0" xfId="1" applyNumberFormat="1" applyFont="1" applyFill="1" applyBorder="1"/>
    <xf numFmtId="0" fontId="6" fillId="0" borderId="14" xfId="1" applyFont="1" applyFill="1" applyBorder="1" applyAlignment="1">
      <alignment wrapText="1"/>
    </xf>
    <xf numFmtId="4" fontId="6" fillId="0" borderId="11" xfId="1" applyNumberFormat="1" applyFont="1" applyFill="1" applyBorder="1"/>
    <xf numFmtId="3" fontId="1" fillId="0" borderId="0" xfId="1" applyNumberFormat="1" applyFont="1" applyFill="1" applyBorder="1"/>
    <xf numFmtId="0" fontId="2" fillId="2" borderId="11" xfId="1" applyFont="1" applyFill="1" applyBorder="1"/>
    <xf numFmtId="4" fontId="7" fillId="0" borderId="12" xfId="0" applyNumberFormat="1" applyFont="1" applyBorder="1"/>
    <xf numFmtId="0" fontId="2" fillId="3" borderId="15" xfId="1" applyFont="1" applyFill="1" applyBorder="1"/>
    <xf numFmtId="4" fontId="7" fillId="2" borderId="11" xfId="0" applyNumberFormat="1" applyFont="1" applyFill="1" applyBorder="1"/>
    <xf numFmtId="0" fontId="6" fillId="3" borderId="14" xfId="1" applyFont="1" applyFill="1" applyBorder="1" applyAlignment="1">
      <alignment wrapText="1"/>
    </xf>
    <xf numFmtId="4" fontId="7" fillId="3" borderId="15" xfId="0" applyNumberFormat="1" applyFont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4" fontId="9" fillId="0" borderId="15" xfId="0" applyNumberFormat="1" applyFont="1" applyBorder="1"/>
    <xf numFmtId="0" fontId="1" fillId="0" borderId="10" xfId="1" applyFont="1" applyBorder="1"/>
    <xf numFmtId="0" fontId="2" fillId="0" borderId="6" xfId="1" applyFont="1" applyBorder="1" applyAlignment="1">
      <alignment horizontal="center"/>
    </xf>
    <xf numFmtId="4" fontId="7" fillId="0" borderId="6" xfId="0" applyNumberFormat="1" applyFont="1" applyBorder="1"/>
    <xf numFmtId="0" fontId="6" fillId="2" borderId="11" xfId="1" applyFont="1" applyFill="1" applyBorder="1" applyAlignment="1">
      <alignment wrapText="1"/>
    </xf>
    <xf numFmtId="0" fontId="2" fillId="2" borderId="12" xfId="1" applyFont="1" applyFill="1" applyBorder="1"/>
    <xf numFmtId="4" fontId="6" fillId="2" borderId="12" xfId="1" applyNumberFormat="1" applyFont="1" applyFill="1" applyBorder="1"/>
    <xf numFmtId="0" fontId="1" fillId="4" borderId="12" xfId="1" applyFont="1" applyFill="1" applyBorder="1"/>
    <xf numFmtId="0" fontId="6" fillId="4" borderId="12" xfId="1" applyFont="1" applyFill="1" applyBorder="1" applyAlignment="1">
      <alignment wrapText="1"/>
    </xf>
    <xf numFmtId="4" fontId="6" fillId="4" borderId="12" xfId="1" applyNumberFormat="1" applyFont="1" applyFill="1" applyBorder="1"/>
    <xf numFmtId="4" fontId="9" fillId="0" borderId="4" xfId="0" applyNumberFormat="1" applyFont="1" applyBorder="1"/>
    <xf numFmtId="0" fontId="2" fillId="0" borderId="10" xfId="1" applyFont="1" applyBorder="1"/>
    <xf numFmtId="4" fontId="9" fillId="0" borderId="10" xfId="0" applyNumberFormat="1" applyFont="1" applyBorder="1"/>
    <xf numFmtId="4" fontId="9" fillId="0" borderId="12" xfId="0" applyNumberFormat="1" applyFont="1" applyBorder="1"/>
    <xf numFmtId="0" fontId="1" fillId="0" borderId="16" xfId="1" applyFont="1" applyBorder="1"/>
    <xf numFmtId="0" fontId="2" fillId="2" borderId="4" xfId="1" applyFont="1" applyFill="1" applyBorder="1"/>
    <xf numFmtId="0" fontId="2" fillId="2" borderId="11" xfId="1" applyFont="1" applyFill="1" applyBorder="1" applyAlignment="1">
      <alignment horizontal="center" wrapText="1"/>
    </xf>
    <xf numFmtId="0" fontId="1" fillId="2" borderId="11" xfId="1" applyFont="1" applyFill="1" applyBorder="1" applyAlignment="1">
      <alignment horizontal="center" wrapText="1"/>
    </xf>
    <xf numFmtId="0" fontId="1" fillId="2" borderId="12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1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1" fillId="4" borderId="12" xfId="1" applyFont="1" applyFill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CONTRACTE CREDIT FIN. PROD. 2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D47" sqref="D4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0" t="s">
        <v>30</v>
      </c>
      <c r="C2" s="91"/>
      <c r="D2" s="92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31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18">
        <v>1</v>
      </c>
      <c r="C8" s="19" t="s">
        <v>3</v>
      </c>
      <c r="D8" s="20">
        <v>1948500</v>
      </c>
      <c r="E8" s="21"/>
    </row>
    <row r="9" spans="2:5" s="1" customFormat="1" ht="25.5" x14ac:dyDescent="0.2">
      <c r="B9" s="18">
        <v>2</v>
      </c>
      <c r="C9" s="22" t="s">
        <v>22</v>
      </c>
      <c r="D9" s="23">
        <v>1254655</v>
      </c>
      <c r="E9" s="24"/>
    </row>
    <row r="10" spans="2:5" s="1" customFormat="1" ht="25.5" x14ac:dyDescent="0.2">
      <c r="B10" s="25"/>
      <c r="C10" s="26" t="s">
        <v>4</v>
      </c>
      <c r="D10" s="27">
        <v>919199</v>
      </c>
      <c r="E10" s="28"/>
    </row>
    <row r="11" spans="2:5" s="1" customFormat="1" ht="38.25" x14ac:dyDescent="0.2">
      <c r="B11" s="29"/>
      <c r="C11" s="30" t="s">
        <v>5</v>
      </c>
      <c r="D11" s="31">
        <v>335456</v>
      </c>
      <c r="E11" s="32"/>
    </row>
    <row r="12" spans="2:5" s="1" customFormat="1" ht="13.5" thickBot="1" x14ac:dyDescent="0.25">
      <c r="B12" s="33">
        <v>3</v>
      </c>
      <c r="C12" s="34" t="s">
        <v>36</v>
      </c>
      <c r="D12" s="35">
        <v>700000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3903155</v>
      </c>
      <c r="E13" s="40"/>
    </row>
    <row r="14" spans="2:5" s="1" customFormat="1" ht="13.5" thickBot="1" x14ac:dyDescent="0.25">
      <c r="B14" s="12"/>
      <c r="C14" s="41" t="s">
        <v>32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45"/>
      <c r="C16" s="46" t="s">
        <v>7</v>
      </c>
      <c r="D16" s="20"/>
      <c r="E16" s="21"/>
    </row>
    <row r="17" spans="2:6" x14ac:dyDescent="0.2">
      <c r="B17" s="47">
        <v>1</v>
      </c>
      <c r="C17" s="48" t="s">
        <v>8</v>
      </c>
      <c r="D17" s="20">
        <v>30565689</v>
      </c>
      <c r="E17" s="21"/>
      <c r="F17" s="1"/>
    </row>
    <row r="18" spans="2:6" x14ac:dyDescent="0.2">
      <c r="B18" s="47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47">
        <v>3</v>
      </c>
      <c r="C19" s="49" t="s">
        <v>10</v>
      </c>
      <c r="D19" s="50">
        <v>0</v>
      </c>
      <c r="E19" s="51"/>
      <c r="F19" s="1"/>
    </row>
    <row r="20" spans="2:6" x14ac:dyDescent="0.2">
      <c r="B20" s="47">
        <v>4</v>
      </c>
      <c r="C20" s="52" t="s">
        <v>11</v>
      </c>
      <c r="D20" s="53">
        <v>0</v>
      </c>
      <c r="E20" s="54"/>
      <c r="F20" s="1"/>
    </row>
    <row r="21" spans="2:6" x14ac:dyDescent="0.2">
      <c r="B21" s="5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5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57">
        <v>7</v>
      </c>
      <c r="C23" s="49" t="s">
        <v>23</v>
      </c>
      <c r="D23" s="58">
        <v>27546600</v>
      </c>
      <c r="E23" s="21"/>
      <c r="F23" s="1"/>
    </row>
    <row r="24" spans="2:6" ht="13.5" thickBot="1" x14ac:dyDescent="0.25">
      <c r="B24" s="57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118767916</v>
      </c>
      <c r="E25" s="40"/>
      <c r="F25" s="1"/>
    </row>
    <row r="26" spans="2:6" x14ac:dyDescent="0.2">
      <c r="B26" s="64"/>
      <c r="C26" s="65" t="s">
        <v>14</v>
      </c>
      <c r="D26" s="66"/>
      <c r="E26" s="21"/>
      <c r="F26" s="1"/>
    </row>
    <row r="27" spans="2:6" x14ac:dyDescent="0.2">
      <c r="B27" s="55">
        <v>1</v>
      </c>
      <c r="C27" s="22" t="s">
        <v>15</v>
      </c>
      <c r="D27" s="23">
        <v>3117039</v>
      </c>
      <c r="E27" s="24"/>
      <c r="F27" s="1"/>
    </row>
    <row r="28" spans="2:6" ht="25.5" x14ac:dyDescent="0.2">
      <c r="B28" s="47">
        <v>2</v>
      </c>
      <c r="C28" s="67" t="s">
        <v>16</v>
      </c>
      <c r="D28" s="50">
        <v>4637815</v>
      </c>
      <c r="E28" s="51"/>
      <c r="F28" s="1"/>
    </row>
    <row r="29" spans="2:6" ht="25.5" x14ac:dyDescent="0.2">
      <c r="B29" s="47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47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47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68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68">
        <v>7</v>
      </c>
      <c r="C33" s="67" t="s">
        <v>29</v>
      </c>
      <c r="D33" s="69">
        <v>200000</v>
      </c>
      <c r="E33" s="51"/>
      <c r="F33" s="1"/>
    </row>
    <row r="34" spans="2:6" ht="13.5" thickBot="1" x14ac:dyDescent="0.25">
      <c r="B34" s="70">
        <v>8</v>
      </c>
      <c r="C34" s="71" t="s">
        <v>35</v>
      </c>
      <c r="D34" s="72">
        <v>1455704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9410558</v>
      </c>
      <c r="E35" s="40"/>
      <c r="F35" s="1"/>
    </row>
    <row r="36" spans="2:6" x14ac:dyDescent="0.2">
      <c r="B36" s="64"/>
      <c r="C36" s="74" t="s">
        <v>19</v>
      </c>
      <c r="D36" s="75">
        <f>D25+D35</f>
        <v>128178474</v>
      </c>
      <c r="E36" s="21"/>
      <c r="F36" s="1"/>
    </row>
    <row r="37" spans="2:6" ht="13.5" thickBot="1" x14ac:dyDescent="0.25">
      <c r="B37" s="45"/>
      <c r="C37" s="68" t="s">
        <v>34</v>
      </c>
      <c r="D37" s="76">
        <v>144503706.44999999</v>
      </c>
      <c r="E37" s="21"/>
      <c r="F37" s="1"/>
    </row>
    <row r="38" spans="2:6" ht="13.5" thickBot="1" x14ac:dyDescent="0.25">
      <c r="B38" s="77"/>
      <c r="C38" s="78" t="s">
        <v>33</v>
      </c>
      <c r="D38" s="73">
        <f>D37-D36</f>
        <v>16325232.449999988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workbookViewId="0">
      <selection activeCell="I33" sqref="I33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0" t="s">
        <v>40</v>
      </c>
      <c r="C2" s="91"/>
      <c r="D2" s="92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39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3033500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3451725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504806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1100000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7585225</v>
      </c>
      <c r="E13" s="40"/>
    </row>
    <row r="14" spans="2:5" s="1" customFormat="1" ht="13.5" thickBot="1" x14ac:dyDescent="0.25">
      <c r="B14" s="12"/>
      <c r="C14" s="41" t="s">
        <v>38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30008189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27011600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117675416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1079969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7438801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85000</v>
      </c>
      <c r="E33" s="51"/>
      <c r="F33" s="1"/>
    </row>
    <row r="34" spans="2:6" ht="13.5" thickBot="1" x14ac:dyDescent="0.25">
      <c r="B34" s="88">
        <v>8</v>
      </c>
      <c r="C34" s="71" t="s">
        <v>35</v>
      </c>
      <c r="D34" s="72">
        <v>1055704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9659474</v>
      </c>
      <c r="E35" s="40"/>
      <c r="F35" s="1"/>
    </row>
    <row r="36" spans="2:6" x14ac:dyDescent="0.2">
      <c r="B36" s="16"/>
      <c r="C36" s="74" t="s">
        <v>19</v>
      </c>
      <c r="D36" s="75">
        <f>D25+D35</f>
        <v>127334890</v>
      </c>
      <c r="E36" s="21"/>
      <c r="F36" s="1"/>
    </row>
    <row r="37" spans="2:6" ht="13.5" thickBot="1" x14ac:dyDescent="0.25">
      <c r="B37" s="83"/>
      <c r="C37" s="68" t="s">
        <v>41</v>
      </c>
      <c r="D37" s="76">
        <v>144462474.21000001</v>
      </c>
      <c r="E37" s="21"/>
      <c r="F37" s="1"/>
    </row>
    <row r="38" spans="2:6" ht="13.5" thickBot="1" x14ac:dyDescent="0.25">
      <c r="B38" s="89"/>
      <c r="C38" s="78" t="s">
        <v>42</v>
      </c>
      <c r="D38" s="73">
        <f>D37-D36</f>
        <v>17127584.210000008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abSelected="1" workbookViewId="0">
      <selection activeCell="H21" sqref="H21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0" t="s">
        <v>43</v>
      </c>
      <c r="C2" s="91"/>
      <c r="D2" s="92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44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4332000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3653205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706286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1461000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9446205</v>
      </c>
      <c r="E13" s="40"/>
    </row>
    <row r="14" spans="2:5" s="1" customFormat="1" ht="13.5" thickBot="1" x14ac:dyDescent="0.25">
      <c r="B14" s="12"/>
      <c r="C14" s="41" t="s">
        <v>45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35346689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18786000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116376916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1101755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7752763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35000</v>
      </c>
      <c r="E33" s="51"/>
      <c r="F33" s="1"/>
    </row>
    <row r="34" spans="2:6" ht="13.5" thickBot="1" x14ac:dyDescent="0.25">
      <c r="B34" s="88">
        <v>8</v>
      </c>
      <c r="C34" s="71" t="s">
        <v>48</v>
      </c>
      <c r="D34" s="72">
        <v>3354578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12244096</v>
      </c>
      <c r="E35" s="40"/>
      <c r="F35" s="1"/>
    </row>
    <row r="36" spans="2:6" x14ac:dyDescent="0.2">
      <c r="B36" s="16"/>
      <c r="C36" s="74" t="s">
        <v>19</v>
      </c>
      <c r="D36" s="75">
        <f>D25+D35</f>
        <v>128621012</v>
      </c>
      <c r="E36" s="21"/>
      <c r="F36" s="1"/>
    </row>
    <row r="37" spans="2:6" ht="13.5" thickBot="1" x14ac:dyDescent="0.25">
      <c r="B37" s="83"/>
      <c r="C37" s="68" t="s">
        <v>46</v>
      </c>
      <c r="D37" s="76">
        <v>153355498</v>
      </c>
      <c r="E37" s="21"/>
      <c r="F37" s="1"/>
    </row>
    <row r="38" spans="2:6" ht="13.5" thickBot="1" x14ac:dyDescent="0.25">
      <c r="B38" s="89"/>
      <c r="C38" s="78" t="s">
        <v>47</v>
      </c>
      <c r="D38" s="73">
        <f>D37-D36</f>
        <v>24734486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IAN 2024</vt:lpstr>
      <vt:lpstr>FEBR 2024</vt:lpstr>
      <vt:lpstr>MARTIE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2024-04-17T07:23:40Z</dcterms:modified>
</cp:coreProperties>
</file>