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05" windowWidth="14805" windowHeight="7410"/>
  </bookViews>
  <sheets>
    <sheet name="IAN 2024" sheetId="1" r:id="rId1"/>
  </sheets>
  <calcPr calcId="145621"/>
</workbook>
</file>

<file path=xl/calcChain.xml><?xml version="1.0" encoding="utf-8"?>
<calcChain xmlns="http://schemas.openxmlformats.org/spreadsheetml/2006/main">
  <c r="D35" i="1" l="1"/>
  <c r="D25" i="1"/>
  <c r="D36" i="1" s="1"/>
  <c r="D38" i="1" s="1"/>
  <c r="D13" i="1"/>
</calcChain>
</file>

<file path=xl/sharedStrings.xml><?xml version="1.0" encoding="utf-8"?>
<sst xmlns="http://schemas.openxmlformats.org/spreadsheetml/2006/main" count="37" uniqueCount="37">
  <si>
    <t>NR.
CRT.</t>
  </si>
  <si>
    <t>SPECIFICATIE</t>
  </si>
  <si>
    <t>VALOARE   CONTRACTE
 - LEI -</t>
  </si>
  <si>
    <t>CREDIT PRODUCTIE</t>
  </si>
  <si>
    <t xml:space="preserve">  - SPRIJIN PENTRU CALITATE ARTISTICA /
SUCCES DE PUBLIC</t>
  </si>
  <si>
    <t xml:space="preserve"> - SPRIJIN PENTRU ORGANIZARE / PARTICIPARE FESTIVALURI; DISTRIBUIRE FILME; WORKSHOP; ALTE ACTIVITATI CINEMATOGRAFICE</t>
  </si>
  <si>
    <t xml:space="preserve">TOTAL PLATI </t>
  </si>
  <si>
    <t>I.CREDIT PRODUCTIE</t>
  </si>
  <si>
    <t>CREDITE IN DERULARE</t>
  </si>
  <si>
    <t>CREDITE NECONTRACTATE SESIUNEA I 2019</t>
  </si>
  <si>
    <t>CREDITE NECONTRACTATE SESIUNEA II 2019</t>
  </si>
  <si>
    <t>CREDITE NECONTRACTATE SESIUNEA I 2021</t>
  </si>
  <si>
    <t>I</t>
  </si>
  <si>
    <t>TOTAL CREDIT PRODUCTIE</t>
  </si>
  <si>
    <t>II.SPRIJIN NERAMBURSABIL</t>
  </si>
  <si>
    <t>SPRIJIN NERAMBURSABIL IN DERULARE</t>
  </si>
  <si>
    <t xml:space="preserve"> SPRIJIN NERAMBURSABIL APROBAT PRIN H.C.A. NECONTRACTAT  </t>
  </si>
  <si>
    <t>II</t>
  </si>
  <si>
    <t>TOTAL SPRIJIN NERAMBURSABIL</t>
  </si>
  <si>
    <t>TOTAL GENERAL ( I+II )</t>
  </si>
  <si>
    <t>CREDITE NECONTRACTATE SESIUNEA II 2021</t>
  </si>
  <si>
    <t>CREDITE NECONTRACTATE SESIUNEA I 2022</t>
  </si>
  <si>
    <r>
      <t xml:space="preserve">SPRIJIN NERAMBURSABIL TOTAL
  </t>
    </r>
    <r>
      <rPr>
        <b/>
        <sz val="10"/>
        <rFont val="Arial"/>
        <family val="2"/>
        <charset val="238"/>
      </rPr>
      <t>DIN CARE:</t>
    </r>
  </si>
  <si>
    <t>CREDITE NECONTRACTATE SESIUNEA I-a 2023</t>
  </si>
  <si>
    <t>CREDITE NECONTRACTATE SESIUNEA a II-a  2023</t>
  </si>
  <si>
    <t>SPRIJIN  FINANCIAR NERAMBURSABIL SESIUNEA a II-a 2021</t>
  </si>
  <si>
    <t>SPRIJIN  FINANCIAR NERAMBURSABIL SESIUNEA I-a 2022</t>
  </si>
  <si>
    <t>SPRIJIN  FINANCIAR NERAMBURSABIL SESIUNEA a II-a 2022</t>
  </si>
  <si>
    <t>SPRIJIN  FINANCIAR NERAMBURSABIL SESIUNEA I-a 2023</t>
  </si>
  <si>
    <t>SPRIJIN  FINANCIAR NERAMBURSABIL SESIUNEA a II-a 2023</t>
  </si>
  <si>
    <t>SITUATIA PLATILOR SI   ANGAJAMENTELOR DIN FONDUL CINEMATOGRAFIC 
LA 31 IANUARIE 2024</t>
  </si>
  <si>
    <t xml:space="preserve">                A. PLATI  IN PERIOADA 01 IAN. - 31 IANUARIE 2024</t>
  </si>
  <si>
    <t>B. ANGAJAMENTE LA 31 IANUARIE 2024</t>
  </si>
  <si>
    <t>FONDURI NEANGAJATE LA 31 IANUARIE 2024</t>
  </si>
  <si>
    <t>SOLD CONT 5088 LA 31 IANUARIE 2024</t>
  </si>
  <si>
    <t>cota de 10%  trim IV 2023</t>
  </si>
  <si>
    <t>cota 10% (  trim III/2023 si trim IV partial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</si>
</sst>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5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5" fillId="0" borderId="0" xfId="0" applyFont="1"/>
    <xf numFmtId="0" fontId="1" fillId="0" borderId="0" xfId="1" applyFont="1" applyAlignment="1">
      <alignment horizontal="center" wrapText="1"/>
    </xf>
    <xf numFmtId="0" fontId="1" fillId="0" borderId="0" xfId="1" applyFont="1" applyAlignment="1">
      <alignment horizontal="center"/>
    </xf>
    <xf numFmtId="4" fontId="5" fillId="0" borderId="0" xfId="0" applyNumberFormat="1" applyFont="1"/>
    <xf numFmtId="4" fontId="1" fillId="0" borderId="0" xfId="1" applyNumberFormat="1" applyFont="1" applyAlignment="1">
      <alignment horizontal="center"/>
    </xf>
    <xf numFmtId="0" fontId="2" fillId="0" borderId="4" xfId="1" applyFont="1" applyBorder="1" applyAlignment="1">
      <alignment horizontal="center" wrapText="1"/>
    </xf>
    <xf numFmtId="0" fontId="2" fillId="0" borderId="5" xfId="1" applyFont="1" applyBorder="1" applyAlignment="1">
      <alignment horizontal="center" vertical="center"/>
    </xf>
    <xf numFmtId="4" fontId="2" fillId="0" borderId="4" xfId="1" applyNumberFormat="1" applyFont="1" applyBorder="1" applyAlignment="1">
      <alignment horizontal="center" wrapText="1"/>
    </xf>
    <xf numFmtId="0" fontId="1" fillId="0" borderId="6" xfId="1" applyFont="1" applyBorder="1" applyAlignment="1">
      <alignment horizontal="center" wrapText="1"/>
    </xf>
    <xf numFmtId="0" fontId="1" fillId="0" borderId="7" xfId="1" applyFont="1" applyBorder="1" applyAlignment="1">
      <alignment horizontal="center"/>
    </xf>
    <xf numFmtId="4" fontId="1" fillId="0" borderId="7" xfId="1" applyNumberFormat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9" xfId="1" applyFont="1" applyBorder="1" applyAlignment="1">
      <alignment horizontal="center"/>
    </xf>
    <xf numFmtId="4" fontId="1" fillId="0" borderId="5" xfId="1" applyNumberFormat="1" applyFont="1" applyBorder="1" applyAlignment="1">
      <alignment horizontal="center" wrapText="1"/>
    </xf>
    <xf numFmtId="0" fontId="1" fillId="0" borderId="10" xfId="1" applyFont="1" applyBorder="1" applyAlignment="1">
      <alignment horizontal="center" wrapText="1"/>
    </xf>
    <xf numFmtId="0" fontId="1" fillId="0" borderId="10" xfId="1" applyFont="1" applyBorder="1" applyAlignment="1">
      <alignment horizontal="center"/>
    </xf>
    <xf numFmtId="4" fontId="1" fillId="0" borderId="6" xfId="1" applyNumberFormat="1" applyFont="1" applyBorder="1" applyAlignment="1">
      <alignment horizontal="center" wrapText="1"/>
    </xf>
    <xf numFmtId="0" fontId="2" fillId="2" borderId="11" xfId="1" applyFont="1" applyFill="1" applyBorder="1" applyAlignment="1">
      <alignment horizontal="right" wrapText="1"/>
    </xf>
    <xf numFmtId="0" fontId="6" fillId="0" borderId="11" xfId="1" applyFont="1" applyBorder="1" applyAlignment="1">
      <alignment horizontal="left"/>
    </xf>
    <xf numFmtId="4" fontId="7" fillId="0" borderId="11" xfId="0" applyNumberFormat="1" applyFont="1" applyBorder="1"/>
    <xf numFmtId="4" fontId="5" fillId="0" borderId="0" xfId="0" applyNumberFormat="1" applyFont="1" applyBorder="1"/>
    <xf numFmtId="0" fontId="6" fillId="0" borderId="11" xfId="1" applyFont="1" applyBorder="1" applyAlignment="1">
      <alignment wrapText="1"/>
    </xf>
    <xf numFmtId="4" fontId="6" fillId="0" borderId="11" xfId="2" applyNumberFormat="1" applyFont="1" applyFill="1" applyBorder="1"/>
    <xf numFmtId="3" fontId="1" fillId="0" borderId="0" xfId="2" applyNumberFormat="1" applyFont="1" applyFill="1" applyBorder="1"/>
    <xf numFmtId="0" fontId="1" fillId="2" borderId="11" xfId="1" applyFont="1" applyFill="1" applyBorder="1" applyAlignment="1">
      <alignment horizontal="right" wrapText="1"/>
    </xf>
    <xf numFmtId="0" fontId="8" fillId="0" borderId="11" xfId="1" applyFont="1" applyBorder="1" applyAlignment="1">
      <alignment horizontal="left" wrapText="1"/>
    </xf>
    <xf numFmtId="4" fontId="8" fillId="0" borderId="11" xfId="2" applyNumberFormat="1" applyFont="1" applyFill="1" applyBorder="1"/>
    <xf numFmtId="3" fontId="4" fillId="0" borderId="0" xfId="2" applyNumberFormat="1" applyFont="1" applyFill="1" applyBorder="1"/>
    <xf numFmtId="0" fontId="1" fillId="2" borderId="12" xfId="1" applyFont="1" applyFill="1" applyBorder="1" applyAlignment="1">
      <alignment horizontal="right" wrapText="1"/>
    </xf>
    <xf numFmtId="0" fontId="8" fillId="0" borderId="12" xfId="1" applyFont="1" applyBorder="1" applyAlignment="1">
      <alignment horizontal="left" wrapText="1"/>
    </xf>
    <xf numFmtId="4" fontId="8" fillId="2" borderId="11" xfId="2" applyNumberFormat="1" applyFont="1" applyFill="1" applyBorder="1"/>
    <xf numFmtId="3" fontId="4" fillId="2" borderId="0" xfId="2" applyNumberFormat="1" applyFont="1" applyFill="1" applyBorder="1"/>
    <xf numFmtId="0" fontId="2" fillId="4" borderId="12" xfId="1" applyFont="1" applyFill="1" applyBorder="1" applyAlignment="1">
      <alignment horizontal="right" wrapText="1"/>
    </xf>
    <xf numFmtId="0" fontId="6" fillId="4" borderId="12" xfId="1" applyFont="1" applyFill="1" applyBorder="1" applyAlignment="1">
      <alignment horizontal="left" wrapText="1"/>
    </xf>
    <xf numFmtId="4" fontId="6" fillId="4" borderId="12" xfId="2" applyNumberFormat="1" applyFont="1" applyFill="1" applyBorder="1"/>
    <xf numFmtId="3" fontId="1" fillId="2" borderId="0" xfId="2" applyNumberFormat="1" applyFont="1" applyFill="1" applyBorder="1"/>
    <xf numFmtId="0" fontId="1" fillId="0" borderId="7" xfId="1" applyFont="1" applyBorder="1" applyAlignment="1">
      <alignment horizontal="center" wrapText="1"/>
    </xf>
    <xf numFmtId="0" fontId="2" fillId="0" borderId="7" xfId="1" applyFont="1" applyBorder="1" applyAlignment="1">
      <alignment horizontal="left"/>
    </xf>
    <xf numFmtId="4" fontId="9" fillId="0" borderId="7" xfId="0" applyNumberFormat="1" applyFont="1" applyBorder="1"/>
    <xf numFmtId="4" fontId="10" fillId="0" borderId="0" xfId="0" applyNumberFormat="1" applyFont="1" applyBorder="1"/>
    <xf numFmtId="0" fontId="2" fillId="0" borderId="9" xfId="1" applyFont="1" applyBorder="1" applyAlignment="1">
      <alignment horizontal="center"/>
    </xf>
    <xf numFmtId="4" fontId="7" fillId="0" borderId="5" xfId="0" applyNumberFormat="1" applyFont="1" applyBorder="1"/>
    <xf numFmtId="0" fontId="6" fillId="0" borderId="13" xfId="1" applyFont="1" applyBorder="1" applyAlignment="1">
      <alignment horizontal="center"/>
    </xf>
    <xf numFmtId="4" fontId="7" fillId="0" borderId="10" xfId="0" applyNumberFormat="1" applyFont="1" applyBorder="1"/>
    <xf numFmtId="0" fontId="1" fillId="0" borderId="11" xfId="1" applyFont="1" applyBorder="1"/>
    <xf numFmtId="0" fontId="2" fillId="0" borderId="14" xfId="1" applyFont="1" applyBorder="1" applyAlignment="1">
      <alignment horizontal="center"/>
    </xf>
    <xf numFmtId="0" fontId="2" fillId="0" borderId="11" xfId="1" applyFont="1" applyBorder="1"/>
    <xf numFmtId="0" fontId="6" fillId="2" borderId="14" xfId="1" applyFont="1" applyFill="1" applyBorder="1"/>
    <xf numFmtId="0" fontId="6" fillId="2" borderId="14" xfId="1" applyFont="1" applyFill="1" applyBorder="1" applyAlignment="1">
      <alignment wrapText="1"/>
    </xf>
    <xf numFmtId="4" fontId="6" fillId="2" borderId="11" xfId="1" applyNumberFormat="1" applyFont="1" applyFill="1" applyBorder="1"/>
    <xf numFmtId="3" fontId="1" fillId="2" borderId="0" xfId="1" applyNumberFormat="1" applyFont="1" applyFill="1" applyBorder="1"/>
    <xf numFmtId="0" fontId="6" fillId="0" borderId="14" xfId="1" applyFont="1" applyFill="1" applyBorder="1" applyAlignment="1">
      <alignment wrapText="1"/>
    </xf>
    <xf numFmtId="4" fontId="6" fillId="0" borderId="11" xfId="1" applyNumberFormat="1" applyFont="1" applyFill="1" applyBorder="1"/>
    <xf numFmtId="3" fontId="1" fillId="0" borderId="0" xfId="1" applyNumberFormat="1" applyFont="1" applyFill="1" applyBorder="1"/>
    <xf numFmtId="0" fontId="2" fillId="2" borderId="11" xfId="1" applyFont="1" applyFill="1" applyBorder="1"/>
    <xf numFmtId="4" fontId="7" fillId="0" borderId="12" xfId="0" applyNumberFormat="1" applyFont="1" applyBorder="1"/>
    <xf numFmtId="0" fontId="2" fillId="3" borderId="15" xfId="1" applyFont="1" applyFill="1" applyBorder="1"/>
    <xf numFmtId="4" fontId="7" fillId="2" borderId="11" xfId="0" applyNumberFormat="1" applyFont="1" applyFill="1" applyBorder="1"/>
    <xf numFmtId="0" fontId="6" fillId="3" borderId="14" xfId="1" applyFont="1" applyFill="1" applyBorder="1" applyAlignment="1">
      <alignment wrapText="1"/>
    </xf>
    <xf numFmtId="4" fontId="7" fillId="3" borderId="15" xfId="0" applyNumberFormat="1" applyFont="1" applyFill="1" applyBorder="1"/>
    <xf numFmtId="0" fontId="2" fillId="0" borderId="4" xfId="1" applyFont="1" applyBorder="1" applyAlignment="1">
      <alignment horizontal="center"/>
    </xf>
    <xf numFmtId="0" fontId="2" fillId="0" borderId="4" xfId="1" applyFont="1" applyBorder="1"/>
    <xf numFmtId="4" fontId="9" fillId="0" borderId="15" xfId="0" applyNumberFormat="1" applyFont="1" applyBorder="1"/>
    <xf numFmtId="0" fontId="1" fillId="0" borderId="10" xfId="1" applyFont="1" applyBorder="1"/>
    <xf numFmtId="0" fontId="2" fillId="0" borderId="6" xfId="1" applyFont="1" applyBorder="1" applyAlignment="1">
      <alignment horizontal="center"/>
    </xf>
    <xf numFmtId="4" fontId="7" fillId="0" borderId="6" xfId="0" applyNumberFormat="1" applyFont="1" applyBorder="1"/>
    <xf numFmtId="0" fontId="6" fillId="2" borderId="11" xfId="1" applyFont="1" applyFill="1" applyBorder="1" applyAlignment="1">
      <alignment wrapText="1"/>
    </xf>
    <xf numFmtId="0" fontId="2" fillId="2" borderId="12" xfId="1" applyFont="1" applyFill="1" applyBorder="1"/>
    <xf numFmtId="4" fontId="6" fillId="2" borderId="12" xfId="1" applyNumberFormat="1" applyFont="1" applyFill="1" applyBorder="1"/>
    <xf numFmtId="0" fontId="1" fillId="4" borderId="12" xfId="1" applyFont="1" applyFill="1" applyBorder="1"/>
    <xf numFmtId="0" fontId="6" fillId="4" borderId="12" xfId="1" applyFont="1" applyFill="1" applyBorder="1" applyAlignment="1">
      <alignment wrapText="1"/>
    </xf>
    <xf numFmtId="4" fontId="6" fillId="4" borderId="12" xfId="1" applyNumberFormat="1" applyFont="1" applyFill="1" applyBorder="1"/>
    <xf numFmtId="4" fontId="9" fillId="0" borderId="4" xfId="0" applyNumberFormat="1" applyFont="1" applyBorder="1"/>
    <xf numFmtId="0" fontId="2" fillId="0" borderId="10" xfId="1" applyFont="1" applyBorder="1"/>
    <xf numFmtId="4" fontId="9" fillId="0" borderId="10" xfId="0" applyNumberFormat="1" applyFont="1" applyBorder="1"/>
    <xf numFmtId="4" fontId="9" fillId="0" borderId="12" xfId="0" applyNumberFormat="1" applyFont="1" applyBorder="1"/>
    <xf numFmtId="0" fontId="1" fillId="0" borderId="16" xfId="1" applyFont="1" applyBorder="1"/>
    <xf numFmtId="0" fontId="2" fillId="2" borderId="4" xfId="1" applyFont="1" applyFill="1" applyBorder="1"/>
    <xf numFmtId="0" fontId="2" fillId="2" borderId="1" xfId="1" applyFont="1" applyFill="1" applyBorder="1" applyAlignment="1">
      <alignment horizontal="center" wrapText="1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</cellXfs>
  <cellStyles count="3">
    <cellStyle name="Normal" xfId="0" builtinId="0"/>
    <cellStyle name="Normal 2" xfId="1"/>
    <cellStyle name="Normal_CONTRACTE CREDIT FIN. PROD. 200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tabSelected="1" topLeftCell="A7" workbookViewId="0">
      <selection activeCell="G37" sqref="G37"/>
    </sheetView>
  </sheetViews>
  <sheetFormatPr defaultColWidth="8.85546875" defaultRowHeight="12.75" x14ac:dyDescent="0.2"/>
  <cols>
    <col min="1" max="1" width="2" style="1" customWidth="1"/>
    <col min="2" max="2" width="5.28515625" style="1" customWidth="1"/>
    <col min="3" max="3" width="53" style="1" customWidth="1"/>
    <col min="4" max="4" width="18.7109375" style="4" customWidth="1"/>
    <col min="5" max="5" width="13.42578125" style="4" bestFit="1" customWidth="1"/>
    <col min="6" max="6" width="10.42578125" style="4" bestFit="1" customWidth="1"/>
    <col min="7" max="16384" width="8.85546875" style="1"/>
  </cols>
  <sheetData>
    <row r="1" spans="2:5" s="1" customFormat="1" ht="13.5" thickBot="1" x14ac:dyDescent="0.25">
      <c r="D1" s="4"/>
      <c r="E1" s="4"/>
    </row>
    <row r="2" spans="2:5" s="1" customFormat="1" ht="39.75" customHeight="1" thickBot="1" x14ac:dyDescent="0.25">
      <c r="B2" s="79" t="s">
        <v>30</v>
      </c>
      <c r="C2" s="80"/>
      <c r="D2" s="81"/>
      <c r="E2" s="4"/>
    </row>
    <row r="3" spans="2:5" s="1" customFormat="1" ht="13.5" thickBot="1" x14ac:dyDescent="0.25">
      <c r="B3" s="2"/>
      <c r="C3" s="3"/>
      <c r="D3" s="5"/>
      <c r="E3" s="4"/>
    </row>
    <row r="4" spans="2:5" s="1" customFormat="1" ht="39" thickBot="1" x14ac:dyDescent="0.25">
      <c r="B4" s="6" t="s">
        <v>0</v>
      </c>
      <c r="C4" s="7" t="s">
        <v>1</v>
      </c>
      <c r="D4" s="8" t="s">
        <v>2</v>
      </c>
      <c r="E4" s="4"/>
    </row>
    <row r="5" spans="2:5" s="1" customFormat="1" ht="13.5" thickBot="1" x14ac:dyDescent="0.25">
      <c r="B5" s="9"/>
      <c r="C5" s="10"/>
      <c r="D5" s="11"/>
      <c r="E5" s="4"/>
    </row>
    <row r="6" spans="2:5" s="1" customFormat="1" ht="13.5" thickBot="1" x14ac:dyDescent="0.25">
      <c r="B6" s="12"/>
      <c r="C6" s="13" t="s">
        <v>31</v>
      </c>
      <c r="D6" s="14"/>
      <c r="E6" s="4"/>
    </row>
    <row r="7" spans="2:5" s="1" customFormat="1" x14ac:dyDescent="0.2">
      <c r="B7" s="15"/>
      <c r="C7" s="16"/>
      <c r="D7" s="17"/>
      <c r="E7" s="4"/>
    </row>
    <row r="8" spans="2:5" s="1" customFormat="1" x14ac:dyDescent="0.2">
      <c r="B8" s="18">
        <v>1</v>
      </c>
      <c r="C8" s="19" t="s">
        <v>3</v>
      </c>
      <c r="D8" s="20">
        <v>1948500</v>
      </c>
      <c r="E8" s="21"/>
    </row>
    <row r="9" spans="2:5" s="1" customFormat="1" ht="25.5" x14ac:dyDescent="0.2">
      <c r="B9" s="18">
        <v>2</v>
      </c>
      <c r="C9" s="22" t="s">
        <v>22</v>
      </c>
      <c r="D9" s="23">
        <v>1254655</v>
      </c>
      <c r="E9" s="24"/>
    </row>
    <row r="10" spans="2:5" s="1" customFormat="1" ht="25.5" x14ac:dyDescent="0.2">
      <c r="B10" s="25"/>
      <c r="C10" s="26" t="s">
        <v>4</v>
      </c>
      <c r="D10" s="27">
        <v>919199</v>
      </c>
      <c r="E10" s="28"/>
    </row>
    <row r="11" spans="2:5" s="1" customFormat="1" ht="38.25" x14ac:dyDescent="0.2">
      <c r="B11" s="29"/>
      <c r="C11" s="30" t="s">
        <v>5</v>
      </c>
      <c r="D11" s="31">
        <v>335456</v>
      </c>
      <c r="E11" s="32"/>
    </row>
    <row r="12" spans="2:5" s="1" customFormat="1" ht="13.5" thickBot="1" x14ac:dyDescent="0.25">
      <c r="B12" s="33">
        <v>3</v>
      </c>
      <c r="C12" s="34" t="s">
        <v>36</v>
      </c>
      <c r="D12" s="35">
        <v>700000</v>
      </c>
      <c r="E12" s="36"/>
    </row>
    <row r="13" spans="2:5" s="1" customFormat="1" ht="13.5" thickBot="1" x14ac:dyDescent="0.25">
      <c r="B13" s="37"/>
      <c r="C13" s="38" t="s">
        <v>6</v>
      </c>
      <c r="D13" s="39">
        <f>D8+D9+D12</f>
        <v>3903155</v>
      </c>
      <c r="E13" s="40"/>
    </row>
    <row r="14" spans="2:5" s="1" customFormat="1" ht="13.5" thickBot="1" x14ac:dyDescent="0.25">
      <c r="B14" s="12"/>
      <c r="C14" s="41" t="s">
        <v>32</v>
      </c>
      <c r="D14" s="42"/>
      <c r="E14" s="21"/>
    </row>
    <row r="15" spans="2:5" s="1" customFormat="1" x14ac:dyDescent="0.2">
      <c r="B15" s="15"/>
      <c r="C15" s="43"/>
      <c r="D15" s="44"/>
      <c r="E15" s="21"/>
    </row>
    <row r="16" spans="2:5" s="1" customFormat="1" x14ac:dyDescent="0.2">
      <c r="B16" s="45"/>
      <c r="C16" s="46" t="s">
        <v>7</v>
      </c>
      <c r="D16" s="20"/>
      <c r="E16" s="21"/>
    </row>
    <row r="17" spans="2:6" x14ac:dyDescent="0.2">
      <c r="B17" s="47">
        <v>1</v>
      </c>
      <c r="C17" s="48" t="s">
        <v>8</v>
      </c>
      <c r="D17" s="20">
        <v>30565689</v>
      </c>
      <c r="E17" s="21"/>
      <c r="F17" s="1"/>
    </row>
    <row r="18" spans="2:6" x14ac:dyDescent="0.2">
      <c r="B18" s="47">
        <v>2</v>
      </c>
      <c r="C18" s="49" t="s">
        <v>9</v>
      </c>
      <c r="D18" s="50">
        <v>700000</v>
      </c>
      <c r="E18" s="51"/>
      <c r="F18" s="1"/>
    </row>
    <row r="19" spans="2:6" x14ac:dyDescent="0.2">
      <c r="B19" s="47">
        <v>3</v>
      </c>
      <c r="C19" s="49" t="s">
        <v>10</v>
      </c>
      <c r="D19" s="50">
        <v>0</v>
      </c>
      <c r="E19" s="51"/>
      <c r="F19" s="1"/>
    </row>
    <row r="20" spans="2:6" x14ac:dyDescent="0.2">
      <c r="B20" s="47">
        <v>4</v>
      </c>
      <c r="C20" s="52" t="s">
        <v>11</v>
      </c>
      <c r="D20" s="53">
        <v>0</v>
      </c>
      <c r="E20" s="54"/>
      <c r="F20" s="1"/>
    </row>
    <row r="21" spans="2:6" x14ac:dyDescent="0.2">
      <c r="B21" s="55">
        <v>5</v>
      </c>
      <c r="C21" s="49" t="s">
        <v>20</v>
      </c>
      <c r="D21" s="50">
        <v>6462627</v>
      </c>
      <c r="E21" s="51"/>
      <c r="F21" s="1"/>
    </row>
    <row r="22" spans="2:6" x14ac:dyDescent="0.2">
      <c r="B22" s="55">
        <v>6</v>
      </c>
      <c r="C22" s="49" t="s">
        <v>21</v>
      </c>
      <c r="D22" s="56">
        <v>23493000</v>
      </c>
      <c r="E22" s="21"/>
      <c r="F22" s="1"/>
    </row>
    <row r="23" spans="2:6" ht="13.5" thickBot="1" x14ac:dyDescent="0.25">
      <c r="B23" s="57">
        <v>7</v>
      </c>
      <c r="C23" s="49" t="s">
        <v>23</v>
      </c>
      <c r="D23" s="58">
        <v>27546600</v>
      </c>
      <c r="E23" s="21"/>
      <c r="F23" s="1"/>
    </row>
    <row r="24" spans="2:6" ht="13.5" thickBot="1" x14ac:dyDescent="0.25">
      <c r="B24" s="57">
        <v>8</v>
      </c>
      <c r="C24" s="59" t="s">
        <v>24</v>
      </c>
      <c r="D24" s="60">
        <v>30000000</v>
      </c>
      <c r="E24" s="21"/>
      <c r="F24" s="1"/>
    </row>
    <row r="25" spans="2:6" ht="13.5" thickBot="1" x14ac:dyDescent="0.25">
      <c r="B25" s="61" t="s">
        <v>12</v>
      </c>
      <c r="C25" s="62" t="s">
        <v>13</v>
      </c>
      <c r="D25" s="63">
        <f>SUM(D17:D24)</f>
        <v>118767916</v>
      </c>
      <c r="E25" s="40"/>
      <c r="F25" s="1"/>
    </row>
    <row r="26" spans="2:6" x14ac:dyDescent="0.2">
      <c r="B26" s="64"/>
      <c r="C26" s="65" t="s">
        <v>14</v>
      </c>
      <c r="D26" s="66"/>
      <c r="E26" s="21"/>
      <c r="F26" s="1"/>
    </row>
    <row r="27" spans="2:6" x14ac:dyDescent="0.2">
      <c r="B27" s="55">
        <v>1</v>
      </c>
      <c r="C27" s="22" t="s">
        <v>15</v>
      </c>
      <c r="D27" s="23">
        <v>3117039</v>
      </c>
      <c r="E27" s="24"/>
      <c r="F27" s="1"/>
    </row>
    <row r="28" spans="2:6" ht="25.5" x14ac:dyDescent="0.2">
      <c r="B28" s="47">
        <v>2</v>
      </c>
      <c r="C28" s="67" t="s">
        <v>16</v>
      </c>
      <c r="D28" s="50">
        <v>4637815</v>
      </c>
      <c r="E28" s="51"/>
      <c r="F28" s="1"/>
    </row>
    <row r="29" spans="2:6" ht="25.5" x14ac:dyDescent="0.2">
      <c r="B29" s="47">
        <v>3</v>
      </c>
      <c r="C29" s="67" t="s">
        <v>25</v>
      </c>
      <c r="D29" s="50">
        <v>0</v>
      </c>
      <c r="E29" s="51"/>
      <c r="F29" s="1"/>
    </row>
    <row r="30" spans="2:6" ht="25.5" x14ac:dyDescent="0.2">
      <c r="B30" s="47">
        <v>4</v>
      </c>
      <c r="C30" s="67" t="s">
        <v>26</v>
      </c>
      <c r="D30" s="50">
        <v>0</v>
      </c>
      <c r="E30" s="51"/>
      <c r="F30" s="1"/>
    </row>
    <row r="31" spans="2:6" ht="25.5" x14ac:dyDescent="0.2">
      <c r="B31" s="47">
        <v>5</v>
      </c>
      <c r="C31" s="67" t="s">
        <v>27</v>
      </c>
      <c r="D31" s="50">
        <v>0</v>
      </c>
      <c r="E31" s="51"/>
      <c r="F31" s="1"/>
    </row>
    <row r="32" spans="2:6" ht="25.5" x14ac:dyDescent="0.2">
      <c r="B32" s="68">
        <v>6</v>
      </c>
      <c r="C32" s="67" t="s">
        <v>28</v>
      </c>
      <c r="D32" s="69">
        <v>0</v>
      </c>
      <c r="E32" s="51"/>
      <c r="F32" s="1"/>
    </row>
    <row r="33" spans="2:6" ht="25.5" x14ac:dyDescent="0.2">
      <c r="B33" s="68">
        <v>7</v>
      </c>
      <c r="C33" s="67" t="s">
        <v>29</v>
      </c>
      <c r="D33" s="69">
        <v>200000</v>
      </c>
      <c r="E33" s="51"/>
      <c r="F33" s="1"/>
    </row>
    <row r="34" spans="2:6" ht="13.5" thickBot="1" x14ac:dyDescent="0.25">
      <c r="B34" s="70">
        <v>8</v>
      </c>
      <c r="C34" s="71" t="s">
        <v>35</v>
      </c>
      <c r="D34" s="72">
        <v>1455704</v>
      </c>
      <c r="E34" s="51"/>
      <c r="F34" s="1"/>
    </row>
    <row r="35" spans="2:6" ht="13.5" thickBot="1" x14ac:dyDescent="0.25">
      <c r="B35" s="61" t="s">
        <v>17</v>
      </c>
      <c r="C35" s="62" t="s">
        <v>18</v>
      </c>
      <c r="D35" s="73">
        <f>SUM(D27:D34)</f>
        <v>9410558</v>
      </c>
      <c r="E35" s="40"/>
      <c r="F35" s="1"/>
    </row>
    <row r="36" spans="2:6" x14ac:dyDescent="0.2">
      <c r="B36" s="64"/>
      <c r="C36" s="74" t="s">
        <v>19</v>
      </c>
      <c r="D36" s="75">
        <f>D25+D35</f>
        <v>128178474</v>
      </c>
      <c r="E36" s="21"/>
      <c r="F36" s="1"/>
    </row>
    <row r="37" spans="2:6" ht="13.5" thickBot="1" x14ac:dyDescent="0.25">
      <c r="B37" s="45"/>
      <c r="C37" s="68" t="s">
        <v>34</v>
      </c>
      <c r="D37" s="76">
        <v>144503706.44999999</v>
      </c>
      <c r="E37" s="21"/>
      <c r="F37" s="1"/>
    </row>
    <row r="38" spans="2:6" ht="13.5" thickBot="1" x14ac:dyDescent="0.25">
      <c r="B38" s="77"/>
      <c r="C38" s="78" t="s">
        <v>33</v>
      </c>
      <c r="D38" s="73">
        <f>D37-D36</f>
        <v>16325232.449999988</v>
      </c>
      <c r="E38" s="21"/>
      <c r="F38" s="1"/>
    </row>
    <row r="39" spans="2:6" x14ac:dyDescent="0.2">
      <c r="E39" s="21"/>
      <c r="F39" s="1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IAN 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2024-02-12T15:41:44Z</dcterms:modified>
</cp:coreProperties>
</file>