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2"/>
  </bookViews>
  <sheets>
    <sheet name="IAN 2022" sheetId="1" r:id="rId1"/>
    <sheet name="FEBR 2022" sheetId="2" r:id="rId2"/>
    <sheet name="MART 2022" sheetId="3" r:id="rId3"/>
  </sheets>
  <calcPr calcId="145621"/>
</workbook>
</file>

<file path=xl/calcChain.xml><?xml version="1.0" encoding="utf-8"?>
<calcChain xmlns="http://schemas.openxmlformats.org/spreadsheetml/2006/main">
  <c r="D28" i="3" l="1"/>
  <c r="D22" i="3"/>
  <c r="D29" i="3" l="1"/>
  <c r="D31" i="3" s="1"/>
  <c r="D13" i="3"/>
  <c r="D28" i="2" l="1"/>
  <c r="D22" i="2"/>
  <c r="D13" i="2"/>
  <c r="D29" i="2" l="1"/>
  <c r="D31" i="2" s="1"/>
  <c r="D28" i="1"/>
  <c r="D22" i="1" l="1"/>
  <c r="D13" i="1"/>
  <c r="D29" i="1" l="1"/>
  <c r="D31" i="1" s="1"/>
</calcChain>
</file>

<file path=xl/sharedStrings.xml><?xml version="1.0" encoding="utf-8"?>
<sst xmlns="http://schemas.openxmlformats.org/spreadsheetml/2006/main" count="90" uniqueCount="40">
  <si>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</si>
  <si>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</si>
  <si>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</si>
  <si>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</si>
  <si>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</si>
  <si>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</si>
  <si>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</si>
  <si>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>cota de 10% ( 2021 / trim IV partial )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</si>
  <si>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</si>
  <si>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</si>
  <si>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</si>
  <si>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</si>
  <si>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</si>
  <si>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</si>
  <si>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SESIUNEA II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</si>
  <si>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</si>
  <si>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</si>
  <si>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</si>
  <si>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</si>
  <si>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</si>
  <si>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</si>
  <si>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cota de 10% (tr IV 2021 partial)</t>
  </si>
  <si>
    <t>II</t>
  </si>
  <si>
    <t>TOTAL SPRIJIN NERAMBURSABIL</t>
  </si>
  <si>
    <t>TOTAL GENERAL ( I+II )</t>
  </si>
  <si>
    <t>SITUATIA PLATILOR SI   ANGAJAMENTELOR DIN FONDUL CINEMATOGRAFIC 
LA 31 IANUARIE 2022</t>
  </si>
  <si>
    <t>A. PLATI  IN PERIOADA 01 IAN. - 31 IANUARIE 2022</t>
  </si>
  <si>
    <t>B. ANGAJAMENTE LA 31 IANUARIE  2022</t>
  </si>
  <si>
    <t>SOLD CONT 5088 LA 31 IANUARIE  2022</t>
  </si>
  <si>
    <t>FONDURI NEANGAJATE LA 31 IANUARIE 2022</t>
  </si>
  <si>
    <t>SITUATIA PLATILOR SI   ANGAJAMENTELOR DIN FONDUL CINEMATOGRAFIC 
LA 28 FEBRUARIE 2022</t>
  </si>
  <si>
    <t>A. PLATI  IN PERIOADA 01 IAN. - 28 FEBRUARIE 2022</t>
  </si>
  <si>
    <t>B. ANGAJAMENTE LA 28 FEBRUARIE  2022</t>
  </si>
  <si>
    <t>FONDURI NEANGAJATE LA 28 FEBRUARIE 2022</t>
  </si>
  <si>
    <t>SOLD CONT 5088 LA 28 FEBRUARIE  2022</t>
  </si>
  <si>
    <t>A. PLATI  IN PERIOADA 01 IAN. - 31 MARTIE 2022</t>
  </si>
  <si>
    <t>SITUATIA PLATILOR SI   ANGAJAMENTELOR DIN FONDUL CINEMATOGRAFIC 
LA 31 MARTIE 2022</t>
  </si>
  <si>
    <t>B. ANGAJAMENTE LA 31 MARTIE  2022</t>
  </si>
  <si>
    <t>SOLD CONT 5088 LA 31 MARTIE  2022</t>
  </si>
  <si>
    <t>FONDURI NEANGAJATE LA 31 MARTIE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</si>
</sst>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9" workbookViewId="0">
      <selection activeCell="C32" sqref="C32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2" t="s">
        <v>25</v>
      </c>
      <c r="C2" s="53"/>
      <c r="D2" s="53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26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0</v>
      </c>
    </row>
    <row r="9" spans="2:4" ht="26.25" x14ac:dyDescent="0.25">
      <c r="B9" s="8">
        <v>2</v>
      </c>
      <c r="C9" s="11" t="s">
        <v>4</v>
      </c>
      <c r="D9" s="12">
        <v>40800</v>
      </c>
    </row>
    <row r="10" spans="2:4" ht="26.25" x14ac:dyDescent="0.25">
      <c r="B10" s="8"/>
      <c r="C10" s="13" t="s">
        <v>5</v>
      </c>
      <c r="D10" s="14">
        <v>0</v>
      </c>
    </row>
    <row r="11" spans="2:4" ht="39" x14ac:dyDescent="0.25">
      <c r="B11" s="15"/>
      <c r="C11" s="16" t="s">
        <v>6</v>
      </c>
      <c r="D11" s="17">
        <v>40800</v>
      </c>
    </row>
    <row r="12" spans="2:4" x14ac:dyDescent="0.25">
      <c r="B12" s="18">
        <v>3</v>
      </c>
      <c r="C12" s="19" t="s">
        <v>7</v>
      </c>
      <c r="D12" s="20">
        <v>215000</v>
      </c>
    </row>
    <row r="13" spans="2:4" x14ac:dyDescent="0.25">
      <c r="B13" s="3"/>
      <c r="C13" s="21" t="s">
        <v>8</v>
      </c>
      <c r="D13" s="22">
        <f>D8+D9+D12</f>
        <v>255800</v>
      </c>
    </row>
    <row r="14" spans="2:4" x14ac:dyDescent="0.25">
      <c r="B14" s="6"/>
      <c r="C14" s="7" t="s">
        <v>27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32542776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11115000</v>
      </c>
    </row>
    <row r="20" spans="2:4" x14ac:dyDescent="0.25">
      <c r="B20" s="23">
        <v>4</v>
      </c>
      <c r="C20" s="29" t="s">
        <v>13</v>
      </c>
      <c r="D20" s="30">
        <v>13952140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78309916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2320823</v>
      </c>
    </row>
    <row r="25" spans="2:4" ht="26.25" x14ac:dyDescent="0.25">
      <c r="B25" s="23">
        <v>2</v>
      </c>
      <c r="C25" s="42" t="s">
        <v>19</v>
      </c>
      <c r="D25" s="27">
        <v>8266693</v>
      </c>
    </row>
    <row r="26" spans="2:4" x14ac:dyDescent="0.25">
      <c r="B26" s="23">
        <v>3</v>
      </c>
      <c r="C26" s="42" t="s">
        <v>20</v>
      </c>
      <c r="D26" s="27">
        <v>670000</v>
      </c>
    </row>
    <row r="27" spans="2:4" x14ac:dyDescent="0.25">
      <c r="B27" s="49">
        <v>4</v>
      </c>
      <c r="C27" s="43" t="s">
        <v>21</v>
      </c>
      <c r="D27" s="44">
        <v>1096998</v>
      </c>
    </row>
    <row r="28" spans="2:4" x14ac:dyDescent="0.25">
      <c r="B28" s="24" t="s">
        <v>22</v>
      </c>
      <c r="C28" s="34" t="s">
        <v>23</v>
      </c>
      <c r="D28" s="45">
        <f>SUM(D24:D27)</f>
        <v>12354514</v>
      </c>
    </row>
    <row r="29" spans="2:4" x14ac:dyDescent="0.25">
      <c r="B29" s="23"/>
      <c r="C29" s="34" t="s">
        <v>24</v>
      </c>
      <c r="D29" s="45">
        <f>D22+D28</f>
        <v>90664430</v>
      </c>
    </row>
    <row r="30" spans="2:4" x14ac:dyDescent="0.25">
      <c r="B30" s="23"/>
      <c r="C30" s="46" t="s">
        <v>28</v>
      </c>
      <c r="D30" s="47">
        <v>104435521</v>
      </c>
    </row>
    <row r="31" spans="2:4" x14ac:dyDescent="0.25">
      <c r="B31" s="23"/>
      <c r="C31" s="46" t="s">
        <v>29</v>
      </c>
      <c r="D31" s="48">
        <f>D30-D29</f>
        <v>13771091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6" workbookViewId="0">
      <selection activeCell="D28" sqref="D28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2" t="s">
        <v>30</v>
      </c>
      <c r="C2" s="53"/>
      <c r="D2" s="53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31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1565775</v>
      </c>
    </row>
    <row r="9" spans="2:4" ht="26.25" x14ac:dyDescent="0.25">
      <c r="B9" s="8">
        <v>2</v>
      </c>
      <c r="C9" s="11" t="s">
        <v>4</v>
      </c>
      <c r="D9" s="12">
        <v>308926</v>
      </c>
    </row>
    <row r="10" spans="2:4" ht="26.25" x14ac:dyDescent="0.25">
      <c r="B10" s="8"/>
      <c r="C10" s="13" t="s">
        <v>5</v>
      </c>
      <c r="D10" s="14">
        <v>132885</v>
      </c>
    </row>
    <row r="11" spans="2:4" ht="39" x14ac:dyDescent="0.25">
      <c r="B11" s="15"/>
      <c r="C11" s="16" t="s">
        <v>6</v>
      </c>
      <c r="D11" s="17">
        <v>176041</v>
      </c>
    </row>
    <row r="12" spans="2:4" x14ac:dyDescent="0.25">
      <c r="B12" s="18">
        <v>3</v>
      </c>
      <c r="C12" s="19" t="s">
        <v>7</v>
      </c>
      <c r="D12" s="20">
        <v>1300000</v>
      </c>
    </row>
    <row r="13" spans="2:4" x14ac:dyDescent="0.25">
      <c r="B13" s="3"/>
      <c r="C13" s="21" t="s">
        <v>8</v>
      </c>
      <c r="D13" s="22">
        <f>D8+D9+D12</f>
        <v>3174701</v>
      </c>
    </row>
    <row r="14" spans="2:4" x14ac:dyDescent="0.25">
      <c r="B14" s="6"/>
      <c r="C14" s="7" t="s">
        <v>32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31425501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11115000</v>
      </c>
    </row>
    <row r="20" spans="2:4" x14ac:dyDescent="0.25">
      <c r="B20" s="23">
        <v>4</v>
      </c>
      <c r="C20" s="29" t="s">
        <v>13</v>
      </c>
      <c r="D20" s="30">
        <v>13462140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76702641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2575697</v>
      </c>
    </row>
    <row r="25" spans="2:4" ht="26.25" x14ac:dyDescent="0.25">
      <c r="B25" s="23">
        <v>2</v>
      </c>
      <c r="C25" s="42" t="s">
        <v>19</v>
      </c>
      <c r="D25" s="27">
        <v>9499269</v>
      </c>
    </row>
    <row r="26" spans="2:4" x14ac:dyDescent="0.25">
      <c r="B26" s="23">
        <v>3</v>
      </c>
      <c r="C26" s="42" t="s">
        <v>20</v>
      </c>
      <c r="D26" s="27">
        <v>420000</v>
      </c>
    </row>
    <row r="27" spans="2:4" x14ac:dyDescent="0.25">
      <c r="B27" s="49">
        <v>4</v>
      </c>
      <c r="C27" s="43" t="s">
        <v>21</v>
      </c>
      <c r="D27" s="44">
        <v>11998</v>
      </c>
    </row>
    <row r="28" spans="2:4" x14ac:dyDescent="0.25">
      <c r="B28" s="24" t="s">
        <v>22</v>
      </c>
      <c r="C28" s="34" t="s">
        <v>23</v>
      </c>
      <c r="D28" s="45">
        <f>SUM(D24:D27)</f>
        <v>12506964</v>
      </c>
    </row>
    <row r="29" spans="2:4" x14ac:dyDescent="0.25">
      <c r="B29" s="23"/>
      <c r="C29" s="34" t="s">
        <v>24</v>
      </c>
      <c r="D29" s="45">
        <f>D22+D28</f>
        <v>89209605</v>
      </c>
    </row>
    <row r="30" spans="2:4" x14ac:dyDescent="0.25">
      <c r="B30" s="23"/>
      <c r="C30" s="46" t="s">
        <v>34</v>
      </c>
      <c r="D30" s="47">
        <v>103983166.97</v>
      </c>
    </row>
    <row r="31" spans="2:4" x14ac:dyDescent="0.25">
      <c r="B31" s="23"/>
      <c r="C31" s="46" t="s">
        <v>33</v>
      </c>
      <c r="D31" s="48">
        <f>D30-D29</f>
        <v>14773561.969999999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abSelected="1" topLeftCell="A19" workbookViewId="0">
      <selection activeCell="D31" sqref="D31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2" t="s">
        <v>36</v>
      </c>
      <c r="C2" s="53"/>
      <c r="D2" s="53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35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6418191</v>
      </c>
    </row>
    <row r="9" spans="2:4" ht="26.25" x14ac:dyDescent="0.25">
      <c r="B9" s="8">
        <v>2</v>
      </c>
      <c r="C9" s="11" t="s">
        <v>4</v>
      </c>
      <c r="D9" s="12">
        <v>1752646</v>
      </c>
    </row>
    <row r="10" spans="2:4" ht="26.25" x14ac:dyDescent="0.25">
      <c r="B10" s="8"/>
      <c r="C10" s="13" t="s">
        <v>5</v>
      </c>
      <c r="D10" s="14">
        <v>1341255</v>
      </c>
    </row>
    <row r="11" spans="2:4" ht="39" x14ac:dyDescent="0.25">
      <c r="B11" s="15"/>
      <c r="C11" s="16" t="s">
        <v>6</v>
      </c>
      <c r="D11" s="17">
        <v>411391</v>
      </c>
    </row>
    <row r="12" spans="2:4" x14ac:dyDescent="0.25">
      <c r="B12" s="18">
        <v>3</v>
      </c>
      <c r="C12" s="19" t="s">
        <v>7</v>
      </c>
      <c r="D12" s="20">
        <v>1300000</v>
      </c>
    </row>
    <row r="13" spans="2:4" x14ac:dyDescent="0.25">
      <c r="B13" s="3"/>
      <c r="C13" s="21" t="s">
        <v>8</v>
      </c>
      <c r="D13" s="22">
        <f>D8+D9+D12</f>
        <v>9470837</v>
      </c>
    </row>
    <row r="14" spans="2:4" x14ac:dyDescent="0.25">
      <c r="B14" s="6"/>
      <c r="C14" s="7" t="s">
        <v>37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31823085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5840000</v>
      </c>
    </row>
    <row r="20" spans="2:4" x14ac:dyDescent="0.25">
      <c r="B20" s="23">
        <v>4</v>
      </c>
      <c r="C20" s="29" t="s">
        <v>13</v>
      </c>
      <c r="D20" s="30">
        <v>13462140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71825225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4646880</v>
      </c>
    </row>
    <row r="25" spans="2:4" ht="26.25" x14ac:dyDescent="0.25">
      <c r="B25" s="23">
        <v>2</v>
      </c>
      <c r="C25" s="42" t="s">
        <v>19</v>
      </c>
      <c r="D25" s="27">
        <v>6997819</v>
      </c>
    </row>
    <row r="26" spans="2:4" x14ac:dyDescent="0.25">
      <c r="B26" s="23">
        <v>3</v>
      </c>
      <c r="C26" s="42" t="s">
        <v>20</v>
      </c>
      <c r="D26" s="27">
        <v>185000</v>
      </c>
    </row>
    <row r="27" spans="2:4" x14ac:dyDescent="0.25">
      <c r="B27" s="49">
        <v>4</v>
      </c>
      <c r="C27" s="43" t="s">
        <v>21</v>
      </c>
      <c r="D27" s="44">
        <v>11998</v>
      </c>
    </row>
    <row r="28" spans="2:4" x14ac:dyDescent="0.25">
      <c r="B28" s="24" t="s">
        <v>22</v>
      </c>
      <c r="C28" s="34" t="s">
        <v>23</v>
      </c>
      <c r="D28" s="45">
        <f>SUM(D24:D27)</f>
        <v>11841697</v>
      </c>
    </row>
    <row r="29" spans="2:4" x14ac:dyDescent="0.25">
      <c r="B29" s="23"/>
      <c r="C29" s="34" t="s">
        <v>24</v>
      </c>
      <c r="D29" s="45">
        <f>D22+D28</f>
        <v>83666922</v>
      </c>
    </row>
    <row r="30" spans="2:4" x14ac:dyDescent="0.25">
      <c r="B30" s="23"/>
      <c r="C30" s="46" t="s">
        <v>38</v>
      </c>
      <c r="D30" s="47">
        <v>103312691</v>
      </c>
    </row>
    <row r="31" spans="2:4" x14ac:dyDescent="0.25">
      <c r="B31" s="23"/>
      <c r="C31" s="46" t="s">
        <v>39</v>
      </c>
      <c r="D31" s="48">
        <f>D30-D29</f>
        <v>19645769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IAN 2022</vt:lpstr>
      <vt:lpstr>FEBR 2022</vt:lpstr>
      <vt:lpstr>MART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2022-04-18T15:38:12Z</dcterms:modified>
</cp:coreProperties>
</file>