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940" windowHeight="4755" activeTab="5"/>
  </bookViews>
  <sheets>
    <sheet name="IANUARIE" sheetId="12" r:id="rId1"/>
    <sheet name="FEBRUARIE" sheetId="13" r:id="rId2"/>
    <sheet name="MARTIE" sheetId="14" r:id="rId3"/>
    <sheet name="APRILIE" sheetId="15" r:id="rId4"/>
    <sheet name="MAI" sheetId="16" r:id="rId5"/>
    <sheet name="IUNIE" sheetId="17" r:id="rId6"/>
  </sheets>
  <calcPr calcId="145621"/>
</workbook>
</file>

<file path=xl/calcChain.xml><?xml version="1.0" encoding="utf-8"?>
<calcChain xmlns="http://schemas.openxmlformats.org/spreadsheetml/2006/main">
  <c r="D35" i="17" l="1"/>
  <c r="D27" i="17"/>
  <c r="D17" i="17"/>
  <c r="D36" i="17" l="1"/>
  <c r="D38" i="17" s="1"/>
  <c r="D34" i="16"/>
  <c r="D27" i="16"/>
  <c r="D17" i="16"/>
  <c r="D35" i="16" l="1"/>
  <c r="D37" i="16" s="1"/>
  <c r="D34" i="15"/>
  <c r="D27" i="15"/>
  <c r="D17" i="15"/>
  <c r="D35" i="15" l="1"/>
  <c r="D37" i="15" s="1"/>
  <c r="D34" i="14"/>
  <c r="D27" i="14"/>
  <c r="D17" i="14"/>
  <c r="D35" i="14" l="1"/>
  <c r="D37" i="14" s="1"/>
  <c r="D28" i="13"/>
  <c r="D35" i="13"/>
  <c r="D17" i="13" l="1"/>
  <c r="D36" i="13" l="1"/>
  <c r="D38" i="13" s="1"/>
  <c r="D34" i="12"/>
  <c r="D26" i="12" l="1"/>
  <c r="D16" i="12" l="1"/>
  <c r="D35" i="12" l="1"/>
  <c r="D37" i="12" s="1"/>
</calcChain>
</file>

<file path=xl/sharedStrings.xml><?xml version="1.0" encoding="utf-8"?>
<sst xmlns="http://schemas.openxmlformats.org/spreadsheetml/2006/main" count="195" uniqueCount="65">
  <si>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</si>
  <si>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</si>
  <si>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</si>
  <si>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</si>
  <si>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</si>
  <si>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</si>
  <si>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</si>
  <si>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</si>
  <si>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</si>
  <si>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</si>
  <si>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</si>
  <si>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</si>
  <si>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</si>
  <si>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</si>
  <si>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</si>
  <si>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</si>
  <si>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</si>
  <si>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</si>
  <si>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>SPRIJIN NECONTRACTAT SESIUNEA II 2019</t>
  </si>
  <si>
    <t>II</t>
  </si>
  <si>
    <t>TOTAL SPRIJIN NERAMBURSABIL</t>
  </si>
  <si>
    <t>TOTAL GENERAL ( I+II )</t>
  </si>
  <si>
    <t xml:space="preserve"> SPRIJIN NERAMBURSABIL APROBAT PRIN H.C.A. NECONTRACTAT  </t>
  </si>
  <si>
    <t>CREDITE NECONTRACTATE SESIUNEA I 2018</t>
  </si>
  <si>
    <t>SPRIJIN FINANCIAR NERAMBURSABIL SESIUNEA I 2020</t>
  </si>
  <si>
    <t xml:space="preserve">SPRIJIN  FINANCIAR NERAMBURSABIL SESIUNEA II 2020 </t>
  </si>
  <si>
    <t>A. PLATI  IN PERIOADA 01 IAN. - 31 IANUARIE 2021</t>
  </si>
  <si>
    <t>SOLD CONT 5088 LA 31 IANUARIE  2021</t>
  </si>
  <si>
    <t>FONDURI NEANGAJATE LA 31 IANUARIE 2021</t>
  </si>
  <si>
    <t>B. ANGAJAMENTE LA 31 IANUARIE  2021</t>
  </si>
  <si>
    <t>SITUATIA PLATILOR SI   ANGAJAMENTELOR DIN FONDUL CINEMATOGRAFIC 
LA 31 IANUARIE 2021</t>
  </si>
  <si>
    <t>cota de 10% (TRIM I 2020)</t>
  </si>
  <si>
    <t>cota de 10% (2020)</t>
  </si>
  <si>
    <t>SITUATIA PLATILOR SI   ANGAJAMENTELOR DIN FONDUL CINEMATOGRAFIC 
LA 28 FEBRUARIE 2021</t>
  </si>
  <si>
    <t>A. PLATI  IN PERIOADA 01 IAN. - 28 FEBRUARIE 2021</t>
  </si>
  <si>
    <t>SESIUNEA I 2021</t>
  </si>
  <si>
    <t>B. ANGAJAMENTE LA 28 FEBRUARIE  2021</t>
  </si>
  <si>
    <t>FONDURI NEANGAJATE LA 28 FEBRUARIE 2021</t>
  </si>
  <si>
    <t>SOLD CONT 5088 LA 28 FEBRUARIE  2021</t>
  </si>
  <si>
    <t>SITUATIA PLATILOR SI   ANGAJAMENTELOR DIN FONDUL CINEMATOGRAFIC 
LA 31 MARTIE 2021</t>
  </si>
  <si>
    <t>A. PLATI  IN PERIOADA 01 IAN. - 31 MARTIE 2021</t>
  </si>
  <si>
    <t>cota de 10% (ian - mart 2021)</t>
  </si>
  <si>
    <t>cota de 10% ( 2020)</t>
  </si>
  <si>
    <t>B. ANGAJAMENTE LA 31 MARTIE  2021</t>
  </si>
  <si>
    <t>SOLD CONT 5088 LA 31 MARTIE  2021</t>
  </si>
  <si>
    <t>FONDURI NEANGAJATE LA 31 MARTIE 2021</t>
  </si>
  <si>
    <t>SITUATIA PLATILOR SI   ANGAJAMENTELOR DIN FONDUL CINEMATOGRAFIC 
LA 30 APRILIE 2021</t>
  </si>
  <si>
    <t>A. PLATI  IN PERIOADA 01 IAN. - 30 APRILIE 2021</t>
  </si>
  <si>
    <t>B. ANGAJAMENTE LA 30 APRILIE  2021</t>
  </si>
  <si>
    <t>cota de 10% (ian - martie 2021)</t>
  </si>
  <si>
    <t>SOLD CONT 5088 LA 30 APRILIE  2021</t>
  </si>
  <si>
    <t>FONDURI NEANGAJATE LA 30 APRILIE 2021</t>
  </si>
  <si>
    <t>cota de 10% ( 2020 / trim I 2021)</t>
  </si>
  <si>
    <t>SITUATIA PLATILOR SI   ANGAJAMENTELOR DIN FONDUL CINEMATOGRAFIC 
LA 31 MAI 2021</t>
  </si>
  <si>
    <t>A. PLATI  IN PERIOADA 01 IAN. - 31 MAI 2021</t>
  </si>
  <si>
    <t>B. ANGAJAMENTE LA 31 MAI  2021</t>
  </si>
  <si>
    <t>SOLD CONT 5088 LA 31 MAI  2021</t>
  </si>
  <si>
    <t>FONDURI NEANGAJATE LA 31 MAI 2021</t>
  </si>
  <si>
    <t>SITUATIA PLATILOR SI   ANGAJAMENTELOR DIN FONDUL CINEMATOGRAFIC 
LA 30 IUNIE 2021</t>
  </si>
  <si>
    <t>A. PLATI  IN PERIOADA 01 IAN. - 30 IUNIE 2021</t>
  </si>
  <si>
    <t>B. ANGAJAMENTE LA 30 IUNIE  2021</t>
  </si>
  <si>
    <t>SOLD CONT 5088 LA 30 IUNIE  2021</t>
  </si>
  <si>
    <t>FONDURI NEANGAJATE LA 30 IUNIE 2021</t>
  </si>
  <si>
    <t>SPRIJIN  FINANCIAR NERAMBURSABIL SESIUNEA II 2021</t>
  </si>
  <si>
    <t>cota de 10% (trim 1 + 2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</si>
</sst>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5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0" borderId="1" xfId="1" applyNumberFormat="1" applyFill="1" applyBorder="1"/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3" borderId="1" xfId="1" applyNumberFormat="1" applyFill="1" applyBorder="1"/>
    <xf numFmtId="0" fontId="1" fillId="3" borderId="1" xfId="1" applyFill="1" applyBorder="1" applyAlignment="1">
      <alignment wrapText="1"/>
    </xf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left" wrapText="1"/>
    </xf>
    <xf numFmtId="3" fontId="1" fillId="2" borderId="1" xfId="3" applyNumberFormat="1" applyFont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7" workbookViewId="0">
      <selection activeCell="C2" sqref="C2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51" customHeight="1" x14ac:dyDescent="0.25">
      <c r="B3" s="59" t="s">
        <v>30</v>
      </c>
      <c r="C3" s="60"/>
      <c r="D3" s="60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26</v>
      </c>
      <c r="D8" s="6"/>
    </row>
    <row r="9" spans="2:4" x14ac:dyDescent="0.25">
      <c r="B9" s="4"/>
      <c r="C9" s="5"/>
      <c r="D9" s="6"/>
    </row>
    <row r="10" spans="2:4" x14ac:dyDescent="0.25">
      <c r="B10" s="47">
        <v>1</v>
      </c>
      <c r="C10" s="9" t="s">
        <v>3</v>
      </c>
      <c r="D10" s="10">
        <v>730270</v>
      </c>
    </row>
    <row r="11" spans="2:4" ht="26.25" x14ac:dyDescent="0.25">
      <c r="B11" s="47">
        <v>2</v>
      </c>
      <c r="C11" s="11" t="s">
        <v>4</v>
      </c>
      <c r="D11" s="12">
        <v>557763</v>
      </c>
    </row>
    <row r="12" spans="2:4" ht="26.25" x14ac:dyDescent="0.25">
      <c r="B12" s="47"/>
      <c r="C12" s="13" t="s">
        <v>5</v>
      </c>
      <c r="D12" s="14">
        <v>379933</v>
      </c>
    </row>
    <row r="13" spans="2:4" ht="39" x14ac:dyDescent="0.25">
      <c r="B13" s="48"/>
      <c r="C13" s="16" t="s">
        <v>6</v>
      </c>
      <c r="D13" s="17">
        <v>177830</v>
      </c>
    </row>
    <row r="14" spans="2:4" x14ac:dyDescent="0.25">
      <c r="B14" s="15">
        <v>3</v>
      </c>
      <c r="C14" s="55" t="s">
        <v>31</v>
      </c>
      <c r="D14" s="56">
        <v>400000</v>
      </c>
    </row>
    <row r="15" spans="2:4" x14ac:dyDescent="0.25">
      <c r="B15" s="15">
        <v>4</v>
      </c>
      <c r="C15" s="40" t="s">
        <v>7</v>
      </c>
      <c r="D15" s="54">
        <v>0</v>
      </c>
    </row>
    <row r="16" spans="2:4" x14ac:dyDescent="0.25">
      <c r="B16" s="4"/>
      <c r="C16" s="45" t="s">
        <v>8</v>
      </c>
      <c r="D16" s="41">
        <f>D10+D11+D14+D15</f>
        <v>1688033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29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37675803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3" t="s">
        <v>23</v>
      </c>
      <c r="D23" s="28">
        <v>1291280</v>
      </c>
    </row>
    <row r="24" spans="2:4" x14ac:dyDescent="0.25">
      <c r="B24" s="21">
        <v>4</v>
      </c>
      <c r="C24" s="29" t="s">
        <v>12</v>
      </c>
      <c r="D24" s="30">
        <v>8290500</v>
      </c>
    </row>
    <row r="25" spans="2:4" x14ac:dyDescent="0.25">
      <c r="B25" s="21">
        <v>5</v>
      </c>
      <c r="C25" s="46" t="s">
        <v>13</v>
      </c>
      <c r="D25" s="30">
        <v>13896000</v>
      </c>
    </row>
    <row r="26" spans="2:4" x14ac:dyDescent="0.25">
      <c r="B26" s="22" t="s">
        <v>14</v>
      </c>
      <c r="C26" s="31" t="s">
        <v>15</v>
      </c>
      <c r="D26" s="32">
        <f>SUM(D21:D25)</f>
        <v>61552583</v>
      </c>
    </row>
    <row r="27" spans="2:4" x14ac:dyDescent="0.25">
      <c r="B27" s="33"/>
      <c r="C27" s="34" t="s">
        <v>16</v>
      </c>
      <c r="D27" s="35"/>
    </row>
    <row r="28" spans="2:4" x14ac:dyDescent="0.25">
      <c r="B28" s="49">
        <v>1</v>
      </c>
      <c r="C28" s="36" t="s">
        <v>17</v>
      </c>
      <c r="D28" s="37">
        <v>4809418</v>
      </c>
    </row>
    <row r="29" spans="2:4" ht="26.25" x14ac:dyDescent="0.25">
      <c r="B29" s="21">
        <v>2</v>
      </c>
      <c r="C29" s="38" t="s">
        <v>22</v>
      </c>
      <c r="D29" s="30">
        <v>10358912</v>
      </c>
    </row>
    <row r="30" spans="2:4" x14ac:dyDescent="0.25">
      <c r="B30" s="21">
        <v>3</v>
      </c>
      <c r="C30" s="38" t="s">
        <v>18</v>
      </c>
      <c r="D30" s="39">
        <v>10000</v>
      </c>
    </row>
    <row r="31" spans="2:4" ht="26.25" x14ac:dyDescent="0.25">
      <c r="B31" s="21">
        <v>4</v>
      </c>
      <c r="C31" s="38" t="s">
        <v>24</v>
      </c>
      <c r="D31" s="30">
        <v>45000</v>
      </c>
    </row>
    <row r="32" spans="2:4" ht="26.25" x14ac:dyDescent="0.25">
      <c r="B32" s="21">
        <v>5</v>
      </c>
      <c r="C32" s="38" t="s">
        <v>25</v>
      </c>
      <c r="D32" s="30">
        <v>508000</v>
      </c>
    </row>
    <row r="33" spans="2:4" x14ac:dyDescent="0.25">
      <c r="B33" s="21">
        <v>6</v>
      </c>
      <c r="C33" s="43" t="s">
        <v>32</v>
      </c>
      <c r="D33" s="42">
        <v>3413610</v>
      </c>
    </row>
    <row r="34" spans="2:4" x14ac:dyDescent="0.25">
      <c r="B34" s="22" t="s">
        <v>19</v>
      </c>
      <c r="C34" s="31" t="s">
        <v>20</v>
      </c>
      <c r="D34" s="44">
        <f>SUM(D28:D33)</f>
        <v>19144940</v>
      </c>
    </row>
    <row r="35" spans="2:4" x14ac:dyDescent="0.25">
      <c r="B35" s="21"/>
      <c r="C35" s="31" t="s">
        <v>21</v>
      </c>
      <c r="D35" s="44">
        <f>D26+D34</f>
        <v>80697523</v>
      </c>
    </row>
    <row r="36" spans="2:4" x14ac:dyDescent="0.25">
      <c r="B36" s="21"/>
      <c r="C36" s="50" t="s">
        <v>27</v>
      </c>
      <c r="D36" s="51">
        <v>100922433</v>
      </c>
    </row>
    <row r="37" spans="2:4" x14ac:dyDescent="0.25">
      <c r="B37" s="21"/>
      <c r="C37" s="50" t="s">
        <v>28</v>
      </c>
      <c r="D37" s="52">
        <f>D36-D35</f>
        <v>20224910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opLeftCell="A7" workbookViewId="0">
      <selection activeCell="C30" sqref="C30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59" t="s">
        <v>33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34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3164740</v>
      </c>
    </row>
    <row r="12" spans="2:4" ht="26.25" x14ac:dyDescent="0.25">
      <c r="B12" s="47">
        <v>2</v>
      </c>
      <c r="C12" s="11" t="s">
        <v>4</v>
      </c>
      <c r="D12" s="12">
        <v>3956775</v>
      </c>
    </row>
    <row r="13" spans="2:4" ht="26.25" x14ac:dyDescent="0.25">
      <c r="B13" s="47"/>
      <c r="C13" s="13" t="s">
        <v>5</v>
      </c>
      <c r="D13" s="14">
        <v>3649045</v>
      </c>
    </row>
    <row r="14" spans="2:4" ht="39" x14ac:dyDescent="0.25">
      <c r="B14" s="48"/>
      <c r="C14" s="16" t="s">
        <v>6</v>
      </c>
      <c r="D14" s="17">
        <v>307730</v>
      </c>
    </row>
    <row r="15" spans="2:4" x14ac:dyDescent="0.25">
      <c r="B15" s="15">
        <v>3</v>
      </c>
      <c r="C15" s="55" t="s">
        <v>31</v>
      </c>
      <c r="D15" s="56">
        <v>400000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7521515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36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25">
        <v>35261333</v>
      </c>
    </row>
    <row r="23" spans="2:4" x14ac:dyDescent="0.25">
      <c r="B23" s="21">
        <v>2</v>
      </c>
      <c r="C23" s="26" t="s">
        <v>11</v>
      </c>
      <c r="D23" s="27">
        <v>399000</v>
      </c>
    </row>
    <row r="24" spans="2:4" x14ac:dyDescent="0.25">
      <c r="B24" s="21">
        <v>3</v>
      </c>
      <c r="C24" s="53" t="s">
        <v>23</v>
      </c>
      <c r="D24" s="28">
        <v>1291280</v>
      </c>
    </row>
    <row r="25" spans="2:4" x14ac:dyDescent="0.25">
      <c r="B25" s="21">
        <v>4</v>
      </c>
      <c r="C25" s="29" t="s">
        <v>12</v>
      </c>
      <c r="D25" s="30">
        <v>8290500</v>
      </c>
    </row>
    <row r="26" spans="2:4" x14ac:dyDescent="0.25">
      <c r="B26" s="21">
        <v>5</v>
      </c>
      <c r="C26" s="29" t="s">
        <v>13</v>
      </c>
      <c r="D26" s="30">
        <v>13896000</v>
      </c>
    </row>
    <row r="27" spans="2:4" x14ac:dyDescent="0.25">
      <c r="B27" s="21">
        <v>6</v>
      </c>
      <c r="C27" s="57" t="s">
        <v>35</v>
      </c>
      <c r="D27" s="58">
        <v>20000000</v>
      </c>
    </row>
    <row r="28" spans="2:4" x14ac:dyDescent="0.25">
      <c r="B28" s="22" t="s">
        <v>14</v>
      </c>
      <c r="C28" s="31" t="s">
        <v>15</v>
      </c>
      <c r="D28" s="32">
        <f>SUM(D22:D27)</f>
        <v>79138113</v>
      </c>
    </row>
    <row r="29" spans="2:4" x14ac:dyDescent="0.25">
      <c r="B29" s="33"/>
      <c r="C29" s="34" t="s">
        <v>16</v>
      </c>
      <c r="D29" s="35"/>
    </row>
    <row r="30" spans="2:4" x14ac:dyDescent="0.25">
      <c r="B30" s="49">
        <v>1</v>
      </c>
      <c r="C30" s="36" t="s">
        <v>17</v>
      </c>
      <c r="D30" s="37">
        <v>3426450</v>
      </c>
    </row>
    <row r="31" spans="2:4" ht="26.25" x14ac:dyDescent="0.25">
      <c r="B31" s="21">
        <v>2</v>
      </c>
      <c r="C31" s="38" t="s">
        <v>22</v>
      </c>
      <c r="D31" s="30">
        <v>9098843</v>
      </c>
    </row>
    <row r="32" spans="2:4" ht="26.25" x14ac:dyDescent="0.25">
      <c r="B32" s="21">
        <v>3</v>
      </c>
      <c r="C32" s="38" t="s">
        <v>24</v>
      </c>
      <c r="D32" s="30">
        <v>45000</v>
      </c>
    </row>
    <row r="33" spans="2:4" ht="26.25" x14ac:dyDescent="0.25">
      <c r="B33" s="21">
        <v>4</v>
      </c>
      <c r="C33" s="38" t="s">
        <v>25</v>
      </c>
      <c r="D33" s="30">
        <v>453000</v>
      </c>
    </row>
    <row r="34" spans="2:4" x14ac:dyDescent="0.25">
      <c r="B34" s="21">
        <v>5</v>
      </c>
      <c r="C34" s="43" t="s">
        <v>32</v>
      </c>
      <c r="D34" s="42">
        <v>3413610</v>
      </c>
    </row>
    <row r="35" spans="2:4" x14ac:dyDescent="0.25">
      <c r="B35" s="22" t="s">
        <v>19</v>
      </c>
      <c r="C35" s="31" t="s">
        <v>20</v>
      </c>
      <c r="D35" s="44">
        <f>SUM(D30:D34)</f>
        <v>16436903</v>
      </c>
    </row>
    <row r="36" spans="2:4" x14ac:dyDescent="0.25">
      <c r="B36" s="21"/>
      <c r="C36" s="31" t="s">
        <v>21</v>
      </c>
      <c r="D36" s="44">
        <f>D28+D35</f>
        <v>95575016</v>
      </c>
    </row>
    <row r="37" spans="2:4" x14ac:dyDescent="0.25">
      <c r="B37" s="21"/>
      <c r="C37" s="50" t="s">
        <v>38</v>
      </c>
      <c r="D37" s="51">
        <v>99035505</v>
      </c>
    </row>
    <row r="38" spans="2:4" x14ac:dyDescent="0.25">
      <c r="B38" s="21"/>
      <c r="C38" s="50" t="s">
        <v>37</v>
      </c>
      <c r="D38" s="52">
        <f>D37-D36</f>
        <v>3460489</v>
      </c>
    </row>
  </sheetData>
  <mergeCells count="1">
    <mergeCell ref="B4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4" workbookViewId="0">
      <selection activeCell="D37" sqref="D37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6" customHeight="1" x14ac:dyDescent="0.25">
      <c r="B4" s="59" t="s">
        <v>39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40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4432340</v>
      </c>
    </row>
    <row r="12" spans="2:4" ht="26.25" x14ac:dyDescent="0.25">
      <c r="B12" s="47">
        <v>2</v>
      </c>
      <c r="C12" s="11" t="s">
        <v>4</v>
      </c>
      <c r="D12" s="12">
        <v>4572403</v>
      </c>
    </row>
    <row r="13" spans="2:4" ht="26.25" x14ac:dyDescent="0.25">
      <c r="B13" s="47"/>
      <c r="C13" s="13" t="s">
        <v>5</v>
      </c>
      <c r="D13" s="14">
        <v>4136173</v>
      </c>
    </row>
    <row r="14" spans="2:4" ht="39" x14ac:dyDescent="0.25">
      <c r="B14" s="48"/>
      <c r="C14" s="16" t="s">
        <v>6</v>
      </c>
      <c r="D14" s="17">
        <v>436230</v>
      </c>
    </row>
    <row r="15" spans="2:4" x14ac:dyDescent="0.25">
      <c r="B15" s="15">
        <v>3</v>
      </c>
      <c r="C15" s="55" t="s">
        <v>42</v>
      </c>
      <c r="D15" s="56">
        <v>700000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9704743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43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35192733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8290500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78870513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6566631</v>
      </c>
    </row>
    <row r="30" spans="2:4" ht="26.25" x14ac:dyDescent="0.25">
      <c r="B30" s="21">
        <v>2</v>
      </c>
      <c r="C30" s="38" t="s">
        <v>22</v>
      </c>
      <c r="D30" s="30">
        <v>7120536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108000</v>
      </c>
    </row>
    <row r="33" spans="2:4" x14ac:dyDescent="0.25">
      <c r="B33" s="21">
        <v>5</v>
      </c>
      <c r="C33" s="43" t="s">
        <v>41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15227062</v>
      </c>
    </row>
    <row r="35" spans="2:4" x14ac:dyDescent="0.25">
      <c r="B35" s="21"/>
      <c r="C35" s="31" t="s">
        <v>21</v>
      </c>
      <c r="D35" s="44">
        <f>D27+D34</f>
        <v>94097575</v>
      </c>
    </row>
    <row r="36" spans="2:4" x14ac:dyDescent="0.25">
      <c r="B36" s="21"/>
      <c r="C36" s="50" t="s">
        <v>44</v>
      </c>
      <c r="D36" s="51">
        <v>101462948</v>
      </c>
    </row>
    <row r="37" spans="2:4" x14ac:dyDescent="0.25">
      <c r="B37" s="21"/>
      <c r="C37" s="50" t="s">
        <v>45</v>
      </c>
      <c r="D37" s="52">
        <f>D36-D35</f>
        <v>7365373</v>
      </c>
    </row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22" workbookViewId="0">
      <selection activeCell="C37" sqref="C37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3" spans="2:4" ht="11.25" customHeight="1" x14ac:dyDescent="0.25"/>
    <row r="4" spans="2:4" ht="28.5" customHeight="1" x14ac:dyDescent="0.25">
      <c r="B4" s="59" t="s">
        <v>46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47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5974312</v>
      </c>
    </row>
    <row r="12" spans="2:4" ht="26.25" x14ac:dyDescent="0.25">
      <c r="B12" s="47">
        <v>2</v>
      </c>
      <c r="C12" s="11" t="s">
        <v>4</v>
      </c>
      <c r="D12" s="12">
        <v>7679484</v>
      </c>
    </row>
    <row r="13" spans="2:4" ht="26.25" x14ac:dyDescent="0.25">
      <c r="B13" s="47"/>
      <c r="C13" s="13" t="s">
        <v>5</v>
      </c>
      <c r="D13" s="14">
        <v>7039854</v>
      </c>
    </row>
    <row r="14" spans="2:4" ht="39" x14ac:dyDescent="0.25">
      <c r="B14" s="48"/>
      <c r="C14" s="16" t="s">
        <v>6</v>
      </c>
      <c r="D14" s="17">
        <v>639630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15653796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48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33713301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13746000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77728541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3533044</v>
      </c>
    </row>
    <row r="30" spans="2:4" ht="26.25" x14ac:dyDescent="0.25">
      <c r="B30" s="21">
        <v>2</v>
      </c>
      <c r="C30" s="38" t="s">
        <v>22</v>
      </c>
      <c r="D30" s="30">
        <v>7182838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90000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12237777</v>
      </c>
    </row>
    <row r="35" spans="2:4" x14ac:dyDescent="0.25">
      <c r="B35" s="21"/>
      <c r="C35" s="31" t="s">
        <v>21</v>
      </c>
      <c r="D35" s="44">
        <f>D27+D34</f>
        <v>89966318</v>
      </c>
    </row>
    <row r="36" spans="2:4" x14ac:dyDescent="0.25">
      <c r="B36" s="21"/>
      <c r="C36" s="50" t="s">
        <v>50</v>
      </c>
      <c r="D36" s="51">
        <v>98526215</v>
      </c>
    </row>
    <row r="37" spans="2:4" x14ac:dyDescent="0.25">
      <c r="B37" s="21"/>
      <c r="C37" s="50" t="s">
        <v>51</v>
      </c>
      <c r="D37" s="52">
        <f>D36-D35</f>
        <v>8559897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7"/>
  <sheetViews>
    <sheetView topLeftCell="A13" workbookViewId="0">
      <selection activeCell="D36" sqref="D36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33" customHeight="1" x14ac:dyDescent="0.25">
      <c r="B4" s="59" t="s">
        <v>53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54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8138512</v>
      </c>
    </row>
    <row r="12" spans="2:4" ht="26.25" x14ac:dyDescent="0.25">
      <c r="B12" s="47">
        <v>2</v>
      </c>
      <c r="C12" s="11" t="s">
        <v>4</v>
      </c>
      <c r="D12" s="12">
        <v>8069352</v>
      </c>
    </row>
    <row r="13" spans="2:4" ht="26.25" x14ac:dyDescent="0.25">
      <c r="B13" s="47"/>
      <c r="C13" s="13" t="s">
        <v>5</v>
      </c>
      <c r="D13" s="14">
        <v>7398022</v>
      </c>
    </row>
    <row r="14" spans="2:4" ht="39" x14ac:dyDescent="0.25">
      <c r="B14" s="48"/>
      <c r="C14" s="16" t="s">
        <v>6</v>
      </c>
      <c r="D14" s="17">
        <v>671330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18207864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55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32515101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8627960</v>
      </c>
    </row>
    <row r="25" spans="2:4" x14ac:dyDescent="0.25">
      <c r="B25" s="21">
        <v>4</v>
      </c>
      <c r="C25" s="29" t="s">
        <v>13</v>
      </c>
      <c r="D25" s="30">
        <v>12780000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75564341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5283147</v>
      </c>
    </row>
    <row r="30" spans="2:4" ht="26.25" x14ac:dyDescent="0.25">
      <c r="B30" s="21">
        <v>2</v>
      </c>
      <c r="C30" s="38" t="s">
        <v>22</v>
      </c>
      <c r="D30" s="30">
        <v>6076447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x14ac:dyDescent="0.25">
      <c r="B33" s="21">
        <v>5</v>
      </c>
      <c r="C33" s="43" t="s">
        <v>49</v>
      </c>
      <c r="D33" s="42">
        <v>1386895</v>
      </c>
    </row>
    <row r="34" spans="2:4" x14ac:dyDescent="0.25">
      <c r="B34" s="22" t="s">
        <v>19</v>
      </c>
      <c r="C34" s="31" t="s">
        <v>20</v>
      </c>
      <c r="D34" s="44">
        <f>SUM(D29:D33)</f>
        <v>12851489</v>
      </c>
    </row>
    <row r="35" spans="2:4" x14ac:dyDescent="0.25">
      <c r="B35" s="21"/>
      <c r="C35" s="31" t="s">
        <v>21</v>
      </c>
      <c r="D35" s="44">
        <f>D27+D34</f>
        <v>88415830</v>
      </c>
    </row>
    <row r="36" spans="2:4" x14ac:dyDescent="0.25">
      <c r="B36" s="21"/>
      <c r="C36" s="50" t="s">
        <v>56</v>
      </c>
      <c r="D36" s="51">
        <v>102350881</v>
      </c>
    </row>
    <row r="37" spans="2:4" x14ac:dyDescent="0.25">
      <c r="B37" s="21"/>
      <c r="C37" s="50" t="s">
        <v>57</v>
      </c>
      <c r="D37" s="52">
        <f>D36-D35</f>
        <v>13935051</v>
      </c>
    </row>
  </sheetData>
  <mergeCells count="1"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8"/>
  <sheetViews>
    <sheetView tabSelected="1" topLeftCell="A13" workbookViewId="0">
      <selection activeCell="D38" sqref="D38"/>
    </sheetView>
  </sheetViews>
  <sheetFormatPr defaultRowHeight="15" x14ac:dyDescent="0.25"/>
  <cols>
    <col min="1" max="1" width="18" customWidth="1"/>
    <col min="2" max="2" width="9.140625" customWidth="1"/>
    <col min="3" max="3" width="51.140625" customWidth="1"/>
    <col min="4" max="4" width="28.140625" customWidth="1"/>
  </cols>
  <sheetData>
    <row r="4" spans="2:4" ht="28.5" customHeight="1" x14ac:dyDescent="0.25">
      <c r="B4" s="59" t="s">
        <v>58</v>
      </c>
      <c r="C4" s="60"/>
      <c r="D4" s="60"/>
    </row>
    <row r="5" spans="2:4" x14ac:dyDescent="0.25">
      <c r="B5" s="1"/>
      <c r="C5" s="2"/>
      <c r="D5" s="2"/>
    </row>
    <row r="6" spans="2:4" x14ac:dyDescent="0.25">
      <c r="B6" s="3"/>
      <c r="C6" s="3"/>
      <c r="D6" s="3"/>
    </row>
    <row r="7" spans="2:4" ht="26.25" x14ac:dyDescent="0.25">
      <c r="B7" s="4" t="s">
        <v>0</v>
      </c>
      <c r="C7" s="5" t="s">
        <v>1</v>
      </c>
      <c r="D7" s="4" t="s">
        <v>2</v>
      </c>
    </row>
    <row r="8" spans="2:4" x14ac:dyDescent="0.25">
      <c r="B8" s="4"/>
      <c r="C8" s="5"/>
      <c r="D8" s="6"/>
    </row>
    <row r="9" spans="2:4" x14ac:dyDescent="0.25">
      <c r="B9" s="7"/>
      <c r="C9" s="8" t="s">
        <v>59</v>
      </c>
      <c r="D9" s="6"/>
    </row>
    <row r="10" spans="2:4" x14ac:dyDescent="0.25">
      <c r="B10" s="4"/>
      <c r="C10" s="5"/>
      <c r="D10" s="6"/>
    </row>
    <row r="11" spans="2:4" x14ac:dyDescent="0.25">
      <c r="B11" s="47">
        <v>1</v>
      </c>
      <c r="C11" s="9" t="s">
        <v>3</v>
      </c>
      <c r="D11" s="10">
        <v>9711262</v>
      </c>
    </row>
    <row r="12" spans="2:4" ht="26.25" x14ac:dyDescent="0.25">
      <c r="B12" s="47">
        <v>2</v>
      </c>
      <c r="C12" s="11" t="s">
        <v>4</v>
      </c>
      <c r="D12" s="12">
        <v>9512759</v>
      </c>
    </row>
    <row r="13" spans="2:4" ht="26.25" x14ac:dyDescent="0.25">
      <c r="B13" s="47"/>
      <c r="C13" s="13" t="s">
        <v>5</v>
      </c>
      <c r="D13" s="14">
        <v>8746908</v>
      </c>
    </row>
    <row r="14" spans="2:4" ht="39" x14ac:dyDescent="0.25">
      <c r="B14" s="48"/>
      <c r="C14" s="16" t="s">
        <v>6</v>
      </c>
      <c r="D14" s="17">
        <v>765851</v>
      </c>
    </row>
    <row r="15" spans="2:4" x14ac:dyDescent="0.25">
      <c r="B15" s="15">
        <v>3</v>
      </c>
      <c r="C15" s="55" t="s">
        <v>52</v>
      </c>
      <c r="D15" s="56">
        <v>2000000</v>
      </c>
    </row>
    <row r="16" spans="2:4" x14ac:dyDescent="0.25">
      <c r="B16" s="15">
        <v>4</v>
      </c>
      <c r="C16" s="40" t="s">
        <v>7</v>
      </c>
      <c r="D16" s="54">
        <v>0</v>
      </c>
    </row>
    <row r="17" spans="2:4" x14ac:dyDescent="0.25">
      <c r="B17" s="4"/>
      <c r="C17" s="45" t="s">
        <v>8</v>
      </c>
      <c r="D17" s="41">
        <f>D11+D12+D15+D16</f>
        <v>21224021</v>
      </c>
    </row>
    <row r="18" spans="2:4" x14ac:dyDescent="0.25">
      <c r="B18" s="18"/>
      <c r="C18" s="19"/>
      <c r="D18" s="20"/>
    </row>
    <row r="19" spans="2:4" x14ac:dyDescent="0.25">
      <c r="B19" s="7"/>
      <c r="C19" s="8" t="s">
        <v>60</v>
      </c>
      <c r="D19" s="6"/>
    </row>
    <row r="20" spans="2:4" x14ac:dyDescent="0.25">
      <c r="B20" s="4"/>
      <c r="C20" s="5"/>
      <c r="D20" s="6"/>
    </row>
    <row r="21" spans="2:4" x14ac:dyDescent="0.25">
      <c r="B21" s="21"/>
      <c r="C21" s="22" t="s">
        <v>9</v>
      </c>
      <c r="D21" s="23"/>
    </row>
    <row r="22" spans="2:4" x14ac:dyDescent="0.25">
      <c r="B22" s="21">
        <v>1</v>
      </c>
      <c r="C22" s="24" t="s">
        <v>10</v>
      </c>
      <c r="D22" s="30">
        <v>31407351</v>
      </c>
    </row>
    <row r="23" spans="2:4" x14ac:dyDescent="0.25">
      <c r="B23" s="21">
        <v>2</v>
      </c>
      <c r="C23" s="53" t="s">
        <v>23</v>
      </c>
      <c r="D23" s="30">
        <v>641280</v>
      </c>
    </row>
    <row r="24" spans="2:4" x14ac:dyDescent="0.25">
      <c r="B24" s="21">
        <v>3</v>
      </c>
      <c r="C24" s="29" t="s">
        <v>12</v>
      </c>
      <c r="D24" s="30">
        <v>8407960</v>
      </c>
    </row>
    <row r="25" spans="2:4" x14ac:dyDescent="0.25">
      <c r="B25" s="21">
        <v>4</v>
      </c>
      <c r="C25" s="29" t="s">
        <v>13</v>
      </c>
      <c r="D25" s="30">
        <v>12535000</v>
      </c>
    </row>
    <row r="26" spans="2:4" x14ac:dyDescent="0.25">
      <c r="B26" s="21">
        <v>5</v>
      </c>
      <c r="C26" s="57" t="s">
        <v>35</v>
      </c>
      <c r="D26" s="58">
        <v>21000000</v>
      </c>
    </row>
    <row r="27" spans="2:4" x14ac:dyDescent="0.25">
      <c r="B27" s="22" t="s">
        <v>14</v>
      </c>
      <c r="C27" s="31" t="s">
        <v>15</v>
      </c>
      <c r="D27" s="32">
        <f>SUM(D22:D26)</f>
        <v>73991591</v>
      </c>
    </row>
    <row r="28" spans="2:4" x14ac:dyDescent="0.25">
      <c r="B28" s="33"/>
      <c r="C28" s="34" t="s">
        <v>16</v>
      </c>
      <c r="D28" s="35"/>
    </row>
    <row r="29" spans="2:4" x14ac:dyDescent="0.25">
      <c r="B29" s="49">
        <v>1</v>
      </c>
      <c r="C29" s="36" t="s">
        <v>17</v>
      </c>
      <c r="D29" s="37">
        <v>4299740</v>
      </c>
    </row>
    <row r="30" spans="2:4" ht="26.25" x14ac:dyDescent="0.25">
      <c r="B30" s="21">
        <v>2</v>
      </c>
      <c r="C30" s="38" t="s">
        <v>22</v>
      </c>
      <c r="D30" s="30">
        <v>6491447</v>
      </c>
    </row>
    <row r="31" spans="2:4" ht="26.25" x14ac:dyDescent="0.25">
      <c r="B31" s="21">
        <v>3</v>
      </c>
      <c r="C31" s="38" t="s">
        <v>24</v>
      </c>
      <c r="D31" s="30">
        <v>45000</v>
      </c>
    </row>
    <row r="32" spans="2:4" ht="26.25" x14ac:dyDescent="0.25">
      <c r="B32" s="21">
        <v>4</v>
      </c>
      <c r="C32" s="38" t="s">
        <v>25</v>
      </c>
      <c r="D32" s="30">
        <v>60000</v>
      </c>
    </row>
    <row r="33" spans="2:4" ht="26.25" x14ac:dyDescent="0.25">
      <c r="B33" s="21">
        <v>5</v>
      </c>
      <c r="C33" s="38" t="s">
        <v>63</v>
      </c>
      <c r="D33" s="30">
        <v>960000</v>
      </c>
    </row>
    <row r="34" spans="2:4" x14ac:dyDescent="0.25">
      <c r="B34" s="21">
        <v>6</v>
      </c>
      <c r="C34" s="43" t="s">
        <v>64</v>
      </c>
      <c r="D34" s="42">
        <v>2636513</v>
      </c>
    </row>
    <row r="35" spans="2:4" x14ac:dyDescent="0.25">
      <c r="B35" s="22" t="s">
        <v>19</v>
      </c>
      <c r="C35" s="31" t="s">
        <v>20</v>
      </c>
      <c r="D35" s="44">
        <f>SUM(D29:D34)</f>
        <v>14492700</v>
      </c>
    </row>
    <row r="36" spans="2:4" x14ac:dyDescent="0.25">
      <c r="B36" s="21"/>
      <c r="C36" s="31" t="s">
        <v>21</v>
      </c>
      <c r="D36" s="44">
        <f>D27+D35</f>
        <v>88484291</v>
      </c>
    </row>
    <row r="37" spans="2:4" x14ac:dyDescent="0.25">
      <c r="B37" s="21"/>
      <c r="C37" s="50" t="s">
        <v>61</v>
      </c>
      <c r="D37" s="51">
        <v>103210661</v>
      </c>
    </row>
    <row r="38" spans="2:4" x14ac:dyDescent="0.25">
      <c r="B38" s="21"/>
      <c r="C38" s="50" t="s">
        <v>62</v>
      </c>
      <c r="D38" s="52">
        <f>D37-D36</f>
        <v>14726370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IANUARIE</vt:lpstr>
      <vt:lpstr>FEBRUARIE</vt:lpstr>
      <vt:lpstr>MARTIE</vt:lpstr>
      <vt:lpstr>APRILIE</vt:lpstr>
      <vt:lpstr>MAI</vt:lpstr>
      <vt:lpstr>IUNIE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Raluca Savu</cp:lastModifiedBy>
  <cp:lastPrinted>2021-03-18T09:21:11Z</cp:lastPrinted>
  <dcterms:created xsi:type="dcterms:W3CDTF">2020-03-13T08:44:50Z</dcterms:created>
  <dcterms:modified xsi:type="dcterms:W3CDTF">2021-07-15T15:14:56Z</dcterms:modified>
</cp:coreProperties>
</file>