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20940" windowHeight="4845"/>
  </bookViews>
  <sheets>
    <sheet name="OCTOMBRIE" sheetId="10" r:id="rId1"/>
    <sheet name="NOIEMBRIE" sheetId="11" r:id="rId2"/>
    <sheet name="DECEMBRIE" sheetId="12" r:id="rId3"/>
  </sheets>
  <calcPr calcId="145621"/>
</workbook>
</file>

<file path=xl/calcChain.xml><?xml version="1.0" encoding="utf-8"?>
<calcChain xmlns="http://schemas.openxmlformats.org/spreadsheetml/2006/main">
  <c r="D34" i="12" l="1"/>
  <c r="D26" i="12"/>
  <c r="D16" i="12"/>
  <c r="D35" i="12" l="1"/>
  <c r="D37" i="12" s="1"/>
  <c r="D16" i="11"/>
  <c r="D34" i="11"/>
  <c r="D26" i="11"/>
  <c r="D11" i="11" l="1"/>
  <c r="D35" i="11" l="1"/>
  <c r="D37" i="11" s="1"/>
  <c r="D32" i="10"/>
  <c r="D25" i="10"/>
  <c r="D15" i="10"/>
  <c r="D33" i="10" l="1"/>
  <c r="D35" i="10" s="1"/>
</calcChain>
</file>

<file path=xl/sharedStrings.xml><?xml version="1.0" encoding="utf-8"?>
<sst xmlns="http://schemas.openxmlformats.org/spreadsheetml/2006/main" count="97" uniqueCount="43">
  <si>
    <t>NR.
CRT.</t>
  </si>
  <si>
    <t>SPECIFICATIE</t>
  </si>
  <si>
    <t>VALOARE   CONTRACTE
 - LEI -</t>
  </si>
  <si>
    <t>CREDIT PRODUCTIE</t>
  </si>
  <si>
    <r>
      <t xml:space="preserve">SPRIJIN NERAMBURSABIL TOTAL
  </t>
    </r>
    <r>
      <rPr>
        <b/>
        <sz val="10"/>
        <rFont val="Arial"/>
        <family val="2"/>
      </rPr>
      <t>DIN CARE:</t>
    </r>
  </si>
  <si>
    <t xml:space="preserve">  - SPRIJIN PENTRU CALITATE ARTISTICA /
SUCCES DE PUBLIC</t>
  </si>
  <si>
    <t xml:space="preserve"> - SPRIJIN PENTRU ORGANIZARE / PARTICIPARE FESTIVALURI; DISTRIBUIRE FILME; WORKSHOP; ALTE ACTIVITATI CINEMATOGRAFICE</t>
  </si>
  <si>
    <t>ALTE PLATI ( prin hotarari judecatoresti)</t>
  </si>
  <si>
    <t xml:space="preserve">TOTAL PLATI </t>
  </si>
  <si>
    <t>I.CREDIT PRODUCTIE</t>
  </si>
  <si>
    <t>CREDITE IN DERULARE</t>
  </si>
  <si>
    <t>CREDITE NECONTRACTATE SES.I 2016</t>
  </si>
  <si>
    <t>CREDITE NECONTRACTAE SESIUNEA I 2018</t>
  </si>
  <si>
    <t>SESIUNEA I 2019</t>
  </si>
  <si>
    <t>SESIUNEA II 2019</t>
  </si>
  <si>
    <t>I</t>
  </si>
  <si>
    <t>TOTAL CREDIT PRODUCTIE</t>
  </si>
  <si>
    <t>II.SPRIJIN NERAMBURSABIL</t>
  </si>
  <si>
    <t>SPRIJIN NERAMBURSABIL IN DERULARE</t>
  </si>
  <si>
    <t>SPRIJIN NECONTRACTAT SESIUNEA II 2019</t>
  </si>
  <si>
    <t>II</t>
  </si>
  <si>
    <t>TOTAL SPRIJIN NERAMBURSABIL</t>
  </si>
  <si>
    <t>TOTAL GENERAL ( I+II )</t>
  </si>
  <si>
    <t>cota de 10%</t>
  </si>
  <si>
    <t xml:space="preserve"> SPRIJIN NERAMBURSABIL APROBAT PRIN H.C.A. NECONTRACTAT  </t>
  </si>
  <si>
    <t xml:space="preserve">SPRIJIN SESIUNEA I 2020 </t>
  </si>
  <si>
    <t>CREDITE NECONTRACTATE SESIUNEA I 2018</t>
  </si>
  <si>
    <t>SITUATIA PLATILOR SI   ANGAJAMENTELOR DIN FONDUL CINEMATOGRAFIC 
LA 30 OCTOMBRIE 2020</t>
  </si>
  <si>
    <t>A. PLATI  IN PERIOADA 01 IAN. - 30 OCTOMBRIE 2020</t>
  </si>
  <si>
    <t>SOLD CONT 5088 LA 30 OCTOMBRIE  2020</t>
  </si>
  <si>
    <t>FONDURI NEANGAJATE LA 30 OCTOMBRIE 2020</t>
  </si>
  <si>
    <t>B. ANGAJAMENTE LA 30 OCTOMBRIE   2020</t>
  </si>
  <si>
    <t>SITUATIA PLATILOR SI   ANGAJAMENTELOR DIN FONDUL CINEMATOGRAFIC 
LA 30 NOIEMBRIE 2020</t>
  </si>
  <si>
    <t>A. PLATI  IN PERIOADA 01 IAN. - 30 NOIEMBRIE 2020</t>
  </si>
  <si>
    <t>B. ANGAJAMENTE LA 30 NOIEMBRIE  2020</t>
  </si>
  <si>
    <t>SPRIJIN FINANCIAR NERAMBURSABIL SESIUNEA I 2020</t>
  </si>
  <si>
    <t xml:space="preserve">SPRIJIN  FINANCIAR NERAMBURSABIL SESIUNEA II 2020 </t>
  </si>
  <si>
    <t>SOLD CONT 5088 LA 30 NOIEMBRIE  2020</t>
  </si>
  <si>
    <t>FONDURI NEANGAJATE LA 30 NOIEMBRIE 2020</t>
  </si>
  <si>
    <t>SITUATIA PLATILOR SI   ANGAJAMENTELOR DIN FONDUL CINEMATOGRAFIC 
LA 31 DECEMBRIE 2020</t>
  </si>
  <si>
    <t>A. PLATI  IN PERIOADA 01 IAN. - 31 DECEMBRIE 2020</t>
  </si>
  <si>
    <t>SOLD CONT 5088 LA 30 DECEMBRIE  2020</t>
  </si>
  <si>
    <t>FONDURI NEANGAJATE LA 30 DECEMBRIE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</si>
</sst>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59">
    <xf numFmtId="0" fontId="0" fillId="0" borderId="0" xfId="0"/>
    <xf numFmtId="0" fontId="1" fillId="0" borderId="0" xfId="1" applyAlignment="1">
      <alignment horizontal="center" wrapText="1"/>
    </xf>
    <xf numFmtId="0" fontId="1" fillId="0" borderId="0" xfId="1" applyAlignment="1">
      <alignment horizontal="center"/>
    </xf>
    <xf numFmtId="0" fontId="1" fillId="0" borderId="0" xfId="1"/>
    <xf numFmtId="0" fontId="1" fillId="0" borderId="1" xfId="1" applyBorder="1" applyAlignment="1">
      <alignment horizontal="center" wrapText="1"/>
    </xf>
    <xf numFmtId="0" fontId="1" fillId="0" borderId="1" xfId="1" applyBorder="1" applyAlignment="1">
      <alignment horizontal="center"/>
    </xf>
    <xf numFmtId="0" fontId="1" fillId="0" borderId="2" xfId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4" fillId="0" borderId="1" xfId="1" applyFont="1" applyBorder="1" applyAlignment="1">
      <alignment horizontal="left"/>
    </xf>
    <xf numFmtId="3" fontId="4" fillId="0" borderId="1" xfId="2" applyNumberFormat="1" applyFill="1" applyBorder="1"/>
    <xf numFmtId="0" fontId="4" fillId="0" borderId="1" xfId="1" applyFont="1" applyBorder="1" applyAlignment="1">
      <alignment wrapText="1"/>
    </xf>
    <xf numFmtId="3" fontId="4" fillId="0" borderId="3" xfId="3" applyNumberFormat="1" applyFill="1" applyBorder="1"/>
    <xf numFmtId="0" fontId="5" fillId="0" borderId="1" xfId="1" applyFont="1" applyBorder="1" applyAlignment="1">
      <alignment horizontal="left" wrapText="1"/>
    </xf>
    <xf numFmtId="3" fontId="5" fillId="0" borderId="3" xfId="3" applyNumberFormat="1" applyFont="1" applyFill="1" applyBorder="1"/>
    <xf numFmtId="0" fontId="1" fillId="0" borderId="2" xfId="1" applyBorder="1" applyAlignment="1">
      <alignment horizontal="right" wrapText="1"/>
    </xf>
    <xf numFmtId="0" fontId="5" fillId="0" borderId="2" xfId="1" applyFont="1" applyBorder="1" applyAlignment="1">
      <alignment horizontal="left" wrapText="1"/>
    </xf>
    <xf numFmtId="3" fontId="5" fillId="2" borderId="1" xfId="3" applyNumberFormat="1" applyFont="1" applyFill="1" applyBorder="1"/>
    <xf numFmtId="0" fontId="1" fillId="0" borderId="3" xfId="1" applyBorder="1" applyAlignment="1">
      <alignment horizontal="center" wrapText="1"/>
    </xf>
    <xf numFmtId="0" fontId="3" fillId="0" borderId="3" xfId="1" applyFont="1" applyBorder="1" applyAlignment="1">
      <alignment horizontal="left"/>
    </xf>
    <xf numFmtId="3" fontId="1" fillId="0" borderId="3" xfId="1" applyNumberFormat="1" applyBorder="1" applyAlignment="1">
      <alignment horizontal="right" wrapText="1"/>
    </xf>
    <xf numFmtId="0" fontId="1" fillId="0" borderId="1" xfId="1" applyBorder="1"/>
    <xf numFmtId="0" fontId="2" fillId="0" borderId="1" xfId="1" applyFont="1" applyBorder="1" applyAlignment="1">
      <alignment horizontal="center"/>
    </xf>
    <xf numFmtId="3" fontId="1" fillId="0" borderId="2" xfId="1" applyNumberFormat="1" applyBorder="1"/>
    <xf numFmtId="0" fontId="1" fillId="2" borderId="5" xfId="1" applyFill="1" applyBorder="1"/>
    <xf numFmtId="3" fontId="1" fillId="2" borderId="2" xfId="1" applyNumberFormat="1" applyFill="1" applyBorder="1"/>
    <xf numFmtId="0" fontId="1" fillId="0" borderId="2" xfId="1" applyBorder="1" applyAlignment="1">
      <alignment wrapText="1"/>
    </xf>
    <xf numFmtId="3" fontId="4" fillId="2" borderId="1" xfId="1" applyNumberFormat="1" applyFont="1" applyFill="1" applyBorder="1" applyAlignment="1">
      <alignment wrapText="1"/>
    </xf>
    <xf numFmtId="0" fontId="4" fillId="2" borderId="2" xfId="1" applyFont="1" applyFill="1" applyBorder="1" applyAlignment="1">
      <alignment wrapText="1"/>
    </xf>
    <xf numFmtId="3" fontId="1" fillId="2" borderId="4" xfId="1" applyNumberFormat="1" applyFill="1" applyBorder="1"/>
    <xf numFmtId="0" fontId="4" fillId="2" borderId="1" xfId="1" applyFont="1" applyFill="1" applyBorder="1" applyAlignment="1">
      <alignment wrapText="1"/>
    </xf>
    <xf numFmtId="3" fontId="1" fillId="2" borderId="1" xfId="1" applyNumberFormat="1" applyFill="1" applyBorder="1"/>
    <xf numFmtId="0" fontId="2" fillId="0" borderId="1" xfId="1" applyFont="1" applyBorder="1"/>
    <xf numFmtId="3" fontId="2" fillId="0" borderId="1" xfId="1" applyNumberFormat="1" applyFont="1" applyFill="1" applyBorder="1"/>
    <xf numFmtId="0" fontId="1" fillId="0" borderId="3" xfId="1" applyBorder="1"/>
    <xf numFmtId="0" fontId="2" fillId="0" borderId="4" xfId="1" applyFont="1" applyBorder="1" applyAlignment="1">
      <alignment horizontal="center"/>
    </xf>
    <xf numFmtId="3" fontId="1" fillId="0" borderId="4" xfId="1" applyNumberFormat="1" applyFill="1" applyBorder="1"/>
    <xf numFmtId="0" fontId="1" fillId="0" borderId="1" xfId="1" applyBorder="1" applyAlignment="1">
      <alignment wrapText="1"/>
    </xf>
    <xf numFmtId="3" fontId="4" fillId="0" borderId="1" xfId="3" applyNumberFormat="1" applyFill="1" applyBorder="1"/>
    <xf numFmtId="0" fontId="1" fillId="2" borderId="1" xfId="1" applyFill="1" applyBorder="1" applyAlignment="1">
      <alignment wrapText="1"/>
    </xf>
    <xf numFmtId="3" fontId="1" fillId="0" borderId="1" xfId="1" applyNumberFormat="1" applyFill="1" applyBorder="1"/>
    <xf numFmtId="3" fontId="5" fillId="2" borderId="4" xfId="3" applyNumberFormat="1" applyFont="1" applyFill="1" applyBorder="1"/>
    <xf numFmtId="49" fontId="4" fillId="0" borderId="1" xfId="1" applyNumberFormat="1" applyFont="1" applyBorder="1" applyAlignment="1">
      <alignment horizontal="left"/>
    </xf>
    <xf numFmtId="3" fontId="3" fillId="0" borderId="1" xfId="1" applyNumberFormat="1" applyFont="1" applyBorder="1" applyAlignment="1">
      <alignment horizontal="right" wrapText="1"/>
    </xf>
    <xf numFmtId="3" fontId="1" fillId="3" borderId="1" xfId="1" applyNumberFormat="1" applyFill="1" applyBorder="1"/>
    <xf numFmtId="0" fontId="1" fillId="3" borderId="1" xfId="1" applyFill="1" applyBorder="1" applyAlignment="1">
      <alignment wrapText="1"/>
    </xf>
    <xf numFmtId="3" fontId="2" fillId="0" borderId="1" xfId="1" applyNumberFormat="1" applyFont="1" applyBorder="1"/>
    <xf numFmtId="0" fontId="3" fillId="0" borderId="1" xfId="1" applyFont="1" applyBorder="1" applyAlignment="1">
      <alignment horizontal="left"/>
    </xf>
    <xf numFmtId="0" fontId="4" fillId="2" borderId="4" xfId="1" applyFont="1" applyFill="1" applyBorder="1" applyAlignment="1">
      <alignment wrapText="1"/>
    </xf>
    <xf numFmtId="0" fontId="1" fillId="2" borderId="1" xfId="1" applyFill="1" applyBorder="1" applyAlignment="1">
      <alignment horizontal="right" wrapText="1"/>
    </xf>
    <xf numFmtId="0" fontId="1" fillId="2" borderId="2" xfId="1" applyFill="1" applyBorder="1" applyAlignment="1">
      <alignment horizontal="right" wrapText="1"/>
    </xf>
    <xf numFmtId="0" fontId="1" fillId="2" borderId="1" xfId="1" applyFill="1" applyBorder="1"/>
    <xf numFmtId="0" fontId="2" fillId="2" borderId="1" xfId="1" applyFont="1" applyFill="1" applyBorder="1"/>
    <xf numFmtId="3" fontId="3" fillId="2" borderId="1" xfId="1" applyNumberFormat="1" applyFont="1" applyFill="1" applyBorder="1"/>
    <xf numFmtId="3" fontId="2" fillId="2" borderId="1" xfId="1" applyNumberFormat="1" applyFont="1" applyFill="1" applyBorder="1"/>
    <xf numFmtId="0" fontId="1" fillId="2" borderId="2" xfId="1" applyFont="1" applyFill="1" applyBorder="1" applyAlignment="1">
      <alignment wrapText="1"/>
    </xf>
    <xf numFmtId="3" fontId="1" fillId="2" borderId="1" xfId="3" applyNumberFormat="1" applyFont="1" applyFill="1" applyBorder="1" applyAlignment="1">
      <alignment horizontal="right"/>
    </xf>
    <xf numFmtId="0" fontId="2" fillId="2" borderId="1" xfId="1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center"/>
    </xf>
  </cellXfs>
  <cellStyles count="4">
    <cellStyle name="Normal" xfId="0" builtinId="0"/>
    <cellStyle name="Normal 2" xfId="1"/>
    <cellStyle name="Normal_CONTRACTE CREDIT FIN. PROD. 2004" xfId="3"/>
    <cellStyle name="Normal_SIT.CONTRACTE CREDIT DIRECT IN DERULARE 200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5"/>
  <sheetViews>
    <sheetView tabSelected="1" topLeftCell="A13" workbookViewId="0">
      <selection activeCell="D15" sqref="D15"/>
    </sheetView>
  </sheetViews>
  <sheetFormatPr defaultRowHeight="15" x14ac:dyDescent="0.25"/>
  <cols>
    <col min="1" max="1" width="18" customWidth="1"/>
    <col min="2" max="2" width="14.140625" customWidth="1"/>
    <col min="3" max="3" width="51.140625" customWidth="1"/>
    <col min="4" max="4" width="32.28515625" customWidth="1"/>
  </cols>
  <sheetData>
    <row r="3" spans="2:4" ht="34.5" customHeight="1" x14ac:dyDescent="0.25">
      <c r="B3" s="57" t="s">
        <v>27</v>
      </c>
      <c r="C3" s="58"/>
      <c r="D3" s="58"/>
    </row>
    <row r="4" spans="2:4" x14ac:dyDescent="0.25">
      <c r="B4" s="1"/>
      <c r="C4" s="2"/>
      <c r="D4" s="2"/>
    </row>
    <row r="5" spans="2:4" x14ac:dyDescent="0.25">
      <c r="B5" s="3"/>
      <c r="C5" s="3"/>
      <c r="D5" s="3"/>
    </row>
    <row r="6" spans="2:4" ht="26.25" x14ac:dyDescent="0.25">
      <c r="B6" s="4" t="s">
        <v>0</v>
      </c>
      <c r="C6" s="5" t="s">
        <v>1</v>
      </c>
      <c r="D6" s="4" t="s">
        <v>2</v>
      </c>
    </row>
    <row r="7" spans="2:4" x14ac:dyDescent="0.25">
      <c r="B7" s="4"/>
      <c r="C7" s="5"/>
      <c r="D7" s="6"/>
    </row>
    <row r="8" spans="2:4" x14ac:dyDescent="0.25">
      <c r="B8" s="7"/>
      <c r="C8" s="8" t="s">
        <v>28</v>
      </c>
      <c r="D8" s="6"/>
    </row>
    <row r="9" spans="2:4" x14ac:dyDescent="0.25">
      <c r="B9" s="4"/>
      <c r="C9" s="5"/>
      <c r="D9" s="6"/>
    </row>
    <row r="10" spans="2:4" x14ac:dyDescent="0.25">
      <c r="B10" s="49">
        <v>1</v>
      </c>
      <c r="C10" s="9" t="s">
        <v>3</v>
      </c>
      <c r="D10" s="10">
        <v>20781029</v>
      </c>
    </row>
    <row r="11" spans="2:4" ht="26.25" x14ac:dyDescent="0.25">
      <c r="B11" s="49">
        <v>2</v>
      </c>
      <c r="C11" s="11" t="s">
        <v>4</v>
      </c>
      <c r="D11" s="12">
        <v>17445940</v>
      </c>
    </row>
    <row r="12" spans="2:4" ht="26.25" x14ac:dyDescent="0.25">
      <c r="B12" s="49"/>
      <c r="C12" s="13" t="s">
        <v>5</v>
      </c>
      <c r="D12" s="14">
        <v>15504373</v>
      </c>
    </row>
    <row r="13" spans="2:4" ht="39" x14ac:dyDescent="0.25">
      <c r="B13" s="50"/>
      <c r="C13" s="16" t="s">
        <v>6</v>
      </c>
      <c r="D13" s="17">
        <v>1941567</v>
      </c>
    </row>
    <row r="14" spans="2:4" x14ac:dyDescent="0.25">
      <c r="B14" s="15">
        <v>3</v>
      </c>
      <c r="C14" s="16" t="s">
        <v>23</v>
      </c>
      <c r="D14" s="41">
        <v>2048991</v>
      </c>
    </row>
    <row r="15" spans="2:4" x14ac:dyDescent="0.25">
      <c r="B15" s="4"/>
      <c r="C15" s="47" t="s">
        <v>8</v>
      </c>
      <c r="D15" s="43">
        <f>D10+D11</f>
        <v>38226969</v>
      </c>
    </row>
    <row r="16" spans="2:4" x14ac:dyDescent="0.25">
      <c r="B16" s="18"/>
      <c r="C16" s="19"/>
      <c r="D16" s="20"/>
    </row>
    <row r="17" spans="2:4" x14ac:dyDescent="0.25">
      <c r="B17" s="7"/>
      <c r="C17" s="8" t="s">
        <v>31</v>
      </c>
      <c r="D17" s="6"/>
    </row>
    <row r="18" spans="2:4" x14ac:dyDescent="0.25">
      <c r="B18" s="4"/>
      <c r="C18" s="5"/>
      <c r="D18" s="6"/>
    </row>
    <row r="19" spans="2:4" x14ac:dyDescent="0.25">
      <c r="B19" s="21"/>
      <c r="C19" s="22" t="s">
        <v>9</v>
      </c>
      <c r="D19" s="23"/>
    </row>
    <row r="20" spans="2:4" x14ac:dyDescent="0.25">
      <c r="B20" s="21">
        <v>1</v>
      </c>
      <c r="C20" s="24" t="s">
        <v>10</v>
      </c>
      <c r="D20" s="25">
        <v>38216308</v>
      </c>
    </row>
    <row r="21" spans="2:4" x14ac:dyDescent="0.25">
      <c r="B21" s="21">
        <v>2</v>
      </c>
      <c r="C21" s="26" t="s">
        <v>11</v>
      </c>
      <c r="D21" s="27">
        <v>399000</v>
      </c>
    </row>
    <row r="22" spans="2:4" x14ac:dyDescent="0.25">
      <c r="B22" s="21">
        <v>3</v>
      </c>
      <c r="C22" s="28" t="s">
        <v>12</v>
      </c>
      <c r="D22" s="29">
        <v>5973980</v>
      </c>
    </row>
    <row r="23" spans="2:4" x14ac:dyDescent="0.25">
      <c r="B23" s="21">
        <v>4</v>
      </c>
      <c r="C23" s="30" t="s">
        <v>13</v>
      </c>
      <c r="D23" s="31">
        <v>8615580</v>
      </c>
    </row>
    <row r="24" spans="2:4" x14ac:dyDescent="0.25">
      <c r="B24" s="21">
        <v>5</v>
      </c>
      <c r="C24" s="48" t="s">
        <v>14</v>
      </c>
      <c r="D24" s="31">
        <v>15403540</v>
      </c>
    </row>
    <row r="25" spans="2:4" x14ac:dyDescent="0.25">
      <c r="B25" s="22" t="s">
        <v>15</v>
      </c>
      <c r="C25" s="32" t="s">
        <v>16</v>
      </c>
      <c r="D25" s="33">
        <f>SUM(D20:D24)</f>
        <v>68608408</v>
      </c>
    </row>
    <row r="26" spans="2:4" x14ac:dyDescent="0.25">
      <c r="B26" s="34"/>
      <c r="C26" s="35" t="s">
        <v>17</v>
      </c>
      <c r="D26" s="36"/>
    </row>
    <row r="27" spans="2:4" x14ac:dyDescent="0.25">
      <c r="B27" s="51">
        <v>1</v>
      </c>
      <c r="C27" s="37" t="s">
        <v>18</v>
      </c>
      <c r="D27" s="38">
        <v>5142704</v>
      </c>
    </row>
    <row r="28" spans="2:4" ht="26.25" x14ac:dyDescent="0.25">
      <c r="B28" s="21">
        <v>2</v>
      </c>
      <c r="C28" s="39" t="s">
        <v>24</v>
      </c>
      <c r="D28" s="31">
        <v>11929947</v>
      </c>
    </row>
    <row r="29" spans="2:4" x14ac:dyDescent="0.25">
      <c r="B29" s="21">
        <v>3</v>
      </c>
      <c r="C29" s="39" t="s">
        <v>19</v>
      </c>
      <c r="D29" s="40">
        <v>20000</v>
      </c>
    </row>
    <row r="30" spans="2:4" x14ac:dyDescent="0.25">
      <c r="B30" s="21">
        <v>4</v>
      </c>
      <c r="C30" s="45" t="s">
        <v>23</v>
      </c>
      <c r="D30" s="44">
        <v>2944075</v>
      </c>
    </row>
    <row r="31" spans="2:4" x14ac:dyDescent="0.25">
      <c r="B31" s="21">
        <v>5</v>
      </c>
      <c r="C31" s="39" t="s">
        <v>25</v>
      </c>
      <c r="D31" s="31">
        <v>180000</v>
      </c>
    </row>
    <row r="32" spans="2:4" x14ac:dyDescent="0.25">
      <c r="B32" s="22" t="s">
        <v>20</v>
      </c>
      <c r="C32" s="32" t="s">
        <v>21</v>
      </c>
      <c r="D32" s="46">
        <f>SUM(D27:D31)</f>
        <v>20216726</v>
      </c>
    </row>
    <row r="33" spans="2:4" x14ac:dyDescent="0.25">
      <c r="B33" s="21"/>
      <c r="C33" s="32" t="s">
        <v>22</v>
      </c>
      <c r="D33" s="46">
        <f>D25+D32</f>
        <v>88825134</v>
      </c>
    </row>
    <row r="34" spans="2:4" x14ac:dyDescent="0.25">
      <c r="B34" s="21"/>
      <c r="C34" s="52" t="s">
        <v>29</v>
      </c>
      <c r="D34" s="53">
        <v>96089514</v>
      </c>
    </row>
    <row r="35" spans="2:4" x14ac:dyDescent="0.25">
      <c r="B35" s="21"/>
      <c r="C35" s="52" t="s">
        <v>30</v>
      </c>
      <c r="D35" s="54">
        <f>D34-D33</f>
        <v>7264380</v>
      </c>
    </row>
  </sheetData>
  <mergeCells count="1">
    <mergeCell ref="B3:D3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7"/>
  <sheetViews>
    <sheetView topLeftCell="A19" workbookViewId="0">
      <selection activeCell="D14" sqref="D14"/>
    </sheetView>
  </sheetViews>
  <sheetFormatPr defaultRowHeight="15" x14ac:dyDescent="0.25"/>
  <cols>
    <col min="1" max="1" width="18" customWidth="1"/>
    <col min="2" max="2" width="14.140625" customWidth="1"/>
    <col min="3" max="3" width="51.140625" customWidth="1"/>
    <col min="4" max="4" width="32.28515625" customWidth="1"/>
  </cols>
  <sheetData>
    <row r="3" spans="2:4" ht="34.5" customHeight="1" x14ac:dyDescent="0.25">
      <c r="B3" s="57" t="s">
        <v>32</v>
      </c>
      <c r="C3" s="58"/>
      <c r="D3" s="58"/>
    </row>
    <row r="4" spans="2:4" x14ac:dyDescent="0.25">
      <c r="B4" s="1"/>
      <c r="C4" s="2"/>
      <c r="D4" s="2"/>
    </row>
    <row r="5" spans="2:4" x14ac:dyDescent="0.25">
      <c r="B5" s="3"/>
      <c r="C5" s="3"/>
      <c r="D5" s="3"/>
    </row>
    <row r="6" spans="2:4" ht="26.25" x14ac:dyDescent="0.25">
      <c r="B6" s="4" t="s">
        <v>0</v>
      </c>
      <c r="C6" s="5" t="s">
        <v>1</v>
      </c>
      <c r="D6" s="4" t="s">
        <v>2</v>
      </c>
    </row>
    <row r="7" spans="2:4" x14ac:dyDescent="0.25">
      <c r="B7" s="4"/>
      <c r="C7" s="5"/>
      <c r="D7" s="6"/>
    </row>
    <row r="8" spans="2:4" x14ac:dyDescent="0.25">
      <c r="B8" s="7"/>
      <c r="C8" s="8" t="s">
        <v>33</v>
      </c>
      <c r="D8" s="6"/>
    </row>
    <row r="9" spans="2:4" x14ac:dyDescent="0.25">
      <c r="B9" s="4"/>
      <c r="C9" s="5"/>
      <c r="D9" s="6"/>
    </row>
    <row r="10" spans="2:4" x14ac:dyDescent="0.25">
      <c r="B10" s="49">
        <v>1</v>
      </c>
      <c r="C10" s="9" t="s">
        <v>3</v>
      </c>
      <c r="D10" s="10">
        <v>22414979</v>
      </c>
    </row>
    <row r="11" spans="2:4" ht="26.25" x14ac:dyDescent="0.25">
      <c r="B11" s="49">
        <v>2</v>
      </c>
      <c r="C11" s="11" t="s">
        <v>4</v>
      </c>
      <c r="D11" s="12">
        <f>D12+D13</f>
        <v>18586039</v>
      </c>
    </row>
    <row r="12" spans="2:4" ht="26.25" x14ac:dyDescent="0.25">
      <c r="B12" s="49"/>
      <c r="C12" s="13" t="s">
        <v>5</v>
      </c>
      <c r="D12" s="14">
        <v>16354772</v>
      </c>
    </row>
    <row r="13" spans="2:4" ht="39" x14ac:dyDescent="0.25">
      <c r="B13" s="50"/>
      <c r="C13" s="16" t="s">
        <v>6</v>
      </c>
      <c r="D13" s="17">
        <v>2231267</v>
      </c>
    </row>
    <row r="14" spans="2:4" x14ac:dyDescent="0.25">
      <c r="B14" s="15">
        <v>3</v>
      </c>
      <c r="C14" s="13" t="s">
        <v>23</v>
      </c>
      <c r="D14" s="17">
        <v>2748991</v>
      </c>
    </row>
    <row r="15" spans="2:4" x14ac:dyDescent="0.25">
      <c r="B15" s="15">
        <v>4</v>
      </c>
      <c r="C15" s="42" t="s">
        <v>7</v>
      </c>
      <c r="D15" s="56">
        <v>157672</v>
      </c>
    </row>
    <row r="16" spans="2:4" x14ac:dyDescent="0.25">
      <c r="B16" s="4"/>
      <c r="C16" s="47" t="s">
        <v>8</v>
      </c>
      <c r="D16" s="43">
        <f>D10+D11+D14+D15</f>
        <v>43907681</v>
      </c>
    </row>
    <row r="17" spans="2:4" x14ac:dyDescent="0.25">
      <c r="B17" s="18"/>
      <c r="C17" s="19"/>
      <c r="D17" s="20"/>
    </row>
    <row r="18" spans="2:4" x14ac:dyDescent="0.25">
      <c r="B18" s="7"/>
      <c r="C18" s="8" t="s">
        <v>34</v>
      </c>
      <c r="D18" s="6"/>
    </row>
    <row r="19" spans="2:4" x14ac:dyDescent="0.25">
      <c r="B19" s="4"/>
      <c r="C19" s="5"/>
      <c r="D19" s="6"/>
    </row>
    <row r="20" spans="2:4" x14ac:dyDescent="0.25">
      <c r="B20" s="21"/>
      <c r="C20" s="22" t="s">
        <v>9</v>
      </c>
      <c r="D20" s="23"/>
    </row>
    <row r="21" spans="2:4" x14ac:dyDescent="0.25">
      <c r="B21" s="21">
        <v>1</v>
      </c>
      <c r="C21" s="24" t="s">
        <v>10</v>
      </c>
      <c r="D21" s="25">
        <v>36289686</v>
      </c>
    </row>
    <row r="22" spans="2:4" x14ac:dyDescent="0.25">
      <c r="B22" s="21">
        <v>2</v>
      </c>
      <c r="C22" s="26" t="s">
        <v>11</v>
      </c>
      <c r="D22" s="27">
        <v>399000</v>
      </c>
    </row>
    <row r="23" spans="2:4" x14ac:dyDescent="0.25">
      <c r="B23" s="21">
        <v>3</v>
      </c>
      <c r="C23" s="55" t="s">
        <v>26</v>
      </c>
      <c r="D23" s="29">
        <v>5973980</v>
      </c>
    </row>
    <row r="24" spans="2:4" x14ac:dyDescent="0.25">
      <c r="B24" s="21">
        <v>4</v>
      </c>
      <c r="C24" s="30" t="s">
        <v>13</v>
      </c>
      <c r="D24" s="31">
        <v>8615580</v>
      </c>
    </row>
    <row r="25" spans="2:4" x14ac:dyDescent="0.25">
      <c r="B25" s="21">
        <v>5</v>
      </c>
      <c r="C25" s="48" t="s">
        <v>14</v>
      </c>
      <c r="D25" s="31">
        <v>14803540</v>
      </c>
    </row>
    <row r="26" spans="2:4" x14ac:dyDescent="0.25">
      <c r="B26" s="22" t="s">
        <v>15</v>
      </c>
      <c r="C26" s="32" t="s">
        <v>16</v>
      </c>
      <c r="D26" s="33">
        <f>SUM(D21:D25)</f>
        <v>66081786</v>
      </c>
    </row>
    <row r="27" spans="2:4" x14ac:dyDescent="0.25">
      <c r="B27" s="34"/>
      <c r="C27" s="35" t="s">
        <v>17</v>
      </c>
      <c r="D27" s="36"/>
    </row>
    <row r="28" spans="2:4" x14ac:dyDescent="0.25">
      <c r="B28" s="51">
        <v>1</v>
      </c>
      <c r="C28" s="37" t="s">
        <v>18</v>
      </c>
      <c r="D28" s="38">
        <v>4910118</v>
      </c>
    </row>
    <row r="29" spans="2:4" ht="26.25" x14ac:dyDescent="0.25">
      <c r="B29" s="21">
        <v>2</v>
      </c>
      <c r="C29" s="39" t="s">
        <v>24</v>
      </c>
      <c r="D29" s="31">
        <v>11535368</v>
      </c>
    </row>
    <row r="30" spans="2:4" x14ac:dyDescent="0.25">
      <c r="B30" s="21">
        <v>3</v>
      </c>
      <c r="C30" s="39" t="s">
        <v>19</v>
      </c>
      <c r="D30" s="40">
        <v>20000</v>
      </c>
    </row>
    <row r="31" spans="2:4" x14ac:dyDescent="0.25">
      <c r="B31" s="21">
        <v>4</v>
      </c>
      <c r="C31" s="45" t="s">
        <v>23</v>
      </c>
      <c r="D31" s="44">
        <v>2244075</v>
      </c>
    </row>
    <row r="32" spans="2:4" ht="16.5" customHeight="1" x14ac:dyDescent="0.25">
      <c r="B32" s="21">
        <v>5</v>
      </c>
      <c r="C32" s="39" t="s">
        <v>35</v>
      </c>
      <c r="D32" s="31">
        <v>115000</v>
      </c>
    </row>
    <row r="33" spans="2:4" ht="15" customHeight="1" x14ac:dyDescent="0.25">
      <c r="B33" s="21">
        <v>6</v>
      </c>
      <c r="C33" s="39" t="s">
        <v>36</v>
      </c>
      <c r="D33" s="31">
        <v>958000</v>
      </c>
    </row>
    <row r="34" spans="2:4" x14ac:dyDescent="0.25">
      <c r="B34" s="22" t="s">
        <v>20</v>
      </c>
      <c r="C34" s="32" t="s">
        <v>21</v>
      </c>
      <c r="D34" s="46">
        <f>SUM(D28:D33)</f>
        <v>19782561</v>
      </c>
    </row>
    <row r="35" spans="2:4" x14ac:dyDescent="0.25">
      <c r="B35" s="21"/>
      <c r="C35" s="32" t="s">
        <v>22</v>
      </c>
      <c r="D35" s="46">
        <f>D26+D34</f>
        <v>85864347</v>
      </c>
    </row>
    <row r="36" spans="2:4" x14ac:dyDescent="0.25">
      <c r="B36" s="21"/>
      <c r="C36" s="52" t="s">
        <v>37</v>
      </c>
      <c r="D36" s="53">
        <v>94894397</v>
      </c>
    </row>
    <row r="37" spans="2:4" x14ac:dyDescent="0.25">
      <c r="B37" s="21"/>
      <c r="C37" s="52" t="s">
        <v>38</v>
      </c>
      <c r="D37" s="54">
        <f>D36-D35</f>
        <v>9030050</v>
      </c>
    </row>
  </sheetData>
  <mergeCells count="1">
    <mergeCell ref="B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7"/>
  <sheetViews>
    <sheetView workbookViewId="0">
      <selection activeCell="D13" sqref="D13"/>
    </sheetView>
  </sheetViews>
  <sheetFormatPr defaultRowHeight="15" x14ac:dyDescent="0.25"/>
  <cols>
    <col min="1" max="1" width="18" customWidth="1"/>
    <col min="2" max="2" width="14.140625" customWidth="1"/>
    <col min="3" max="3" width="51.140625" customWidth="1"/>
    <col min="4" max="4" width="32.28515625" customWidth="1"/>
  </cols>
  <sheetData>
    <row r="3" spans="2:4" x14ac:dyDescent="0.25">
      <c r="B3" s="57" t="s">
        <v>39</v>
      </c>
      <c r="C3" s="58"/>
      <c r="D3" s="58"/>
    </row>
    <row r="4" spans="2:4" x14ac:dyDescent="0.25">
      <c r="B4" s="1"/>
      <c r="C4" s="2"/>
      <c r="D4" s="2"/>
    </row>
    <row r="5" spans="2:4" x14ac:dyDescent="0.25">
      <c r="B5" s="3"/>
      <c r="C5" s="3"/>
      <c r="D5" s="3"/>
    </row>
    <row r="6" spans="2:4" ht="26.25" x14ac:dyDescent="0.25">
      <c r="B6" s="4" t="s">
        <v>0</v>
      </c>
      <c r="C6" s="5" t="s">
        <v>1</v>
      </c>
      <c r="D6" s="4" t="s">
        <v>2</v>
      </c>
    </row>
    <row r="7" spans="2:4" x14ac:dyDescent="0.25">
      <c r="B7" s="4"/>
      <c r="C7" s="5"/>
      <c r="D7" s="6"/>
    </row>
    <row r="8" spans="2:4" x14ac:dyDescent="0.25">
      <c r="B8" s="7"/>
      <c r="C8" s="8" t="s">
        <v>40</v>
      </c>
      <c r="D8" s="6"/>
    </row>
    <row r="9" spans="2:4" x14ac:dyDescent="0.25">
      <c r="B9" s="4"/>
      <c r="C9" s="5"/>
      <c r="D9" s="6"/>
    </row>
    <row r="10" spans="2:4" x14ac:dyDescent="0.25">
      <c r="B10" s="49">
        <v>1</v>
      </c>
      <c r="C10" s="9" t="s">
        <v>3</v>
      </c>
      <c r="D10" s="10">
        <v>26646504</v>
      </c>
    </row>
    <row r="11" spans="2:4" ht="26.25" x14ac:dyDescent="0.25">
      <c r="B11" s="49">
        <v>2</v>
      </c>
      <c r="C11" s="11" t="s">
        <v>4</v>
      </c>
      <c r="D11" s="12">
        <v>19629214</v>
      </c>
    </row>
    <row r="12" spans="2:4" ht="26.25" x14ac:dyDescent="0.25">
      <c r="B12" s="49"/>
      <c r="C12" s="13" t="s">
        <v>5</v>
      </c>
      <c r="D12" s="14">
        <v>17051847</v>
      </c>
    </row>
    <row r="13" spans="2:4" ht="39" x14ac:dyDescent="0.25">
      <c r="B13" s="50"/>
      <c r="C13" s="16" t="s">
        <v>6</v>
      </c>
      <c r="D13" s="17">
        <v>2577367</v>
      </c>
    </row>
    <row r="14" spans="2:4" x14ac:dyDescent="0.25">
      <c r="B14" s="15">
        <v>3</v>
      </c>
      <c r="C14" s="13" t="s">
        <v>23</v>
      </c>
      <c r="D14" s="17">
        <v>2474142</v>
      </c>
    </row>
    <row r="15" spans="2:4" x14ac:dyDescent="0.25">
      <c r="B15" s="15">
        <v>4</v>
      </c>
      <c r="C15" s="42" t="s">
        <v>7</v>
      </c>
      <c r="D15" s="56"/>
    </row>
    <row r="16" spans="2:4" x14ac:dyDescent="0.25">
      <c r="B16" s="4"/>
      <c r="C16" s="47" t="s">
        <v>8</v>
      </c>
      <c r="D16" s="43">
        <f>D10+D11+D14+D15</f>
        <v>48749860</v>
      </c>
    </row>
    <row r="17" spans="2:4" x14ac:dyDescent="0.25">
      <c r="B17" s="18"/>
      <c r="C17" s="19"/>
      <c r="D17" s="20"/>
    </row>
    <row r="18" spans="2:4" x14ac:dyDescent="0.25">
      <c r="B18" s="7"/>
      <c r="C18" s="8" t="s">
        <v>34</v>
      </c>
      <c r="D18" s="6"/>
    </row>
    <row r="19" spans="2:4" x14ac:dyDescent="0.25">
      <c r="B19" s="4"/>
      <c r="C19" s="5"/>
      <c r="D19" s="6"/>
    </row>
    <row r="20" spans="2:4" x14ac:dyDescent="0.25">
      <c r="B20" s="21"/>
      <c r="C20" s="22" t="s">
        <v>9</v>
      </c>
      <c r="D20" s="23"/>
    </row>
    <row r="21" spans="2:4" x14ac:dyDescent="0.25">
      <c r="B21" s="21">
        <v>1</v>
      </c>
      <c r="C21" s="24" t="s">
        <v>10</v>
      </c>
      <c r="D21" s="25">
        <v>36329373</v>
      </c>
    </row>
    <row r="22" spans="2:4" x14ac:dyDescent="0.25">
      <c r="B22" s="21">
        <v>2</v>
      </c>
      <c r="C22" s="26" t="s">
        <v>11</v>
      </c>
      <c r="D22" s="27">
        <v>399000</v>
      </c>
    </row>
    <row r="23" spans="2:4" x14ac:dyDescent="0.25">
      <c r="B23" s="21">
        <v>3</v>
      </c>
      <c r="C23" s="55" t="s">
        <v>26</v>
      </c>
      <c r="D23" s="29">
        <v>1291280</v>
      </c>
    </row>
    <row r="24" spans="2:4" x14ac:dyDescent="0.25">
      <c r="B24" s="21">
        <v>4</v>
      </c>
      <c r="C24" s="30" t="s">
        <v>13</v>
      </c>
      <c r="D24" s="31">
        <v>8290500</v>
      </c>
    </row>
    <row r="25" spans="2:4" x14ac:dyDescent="0.25">
      <c r="B25" s="21">
        <v>5</v>
      </c>
      <c r="C25" s="48" t="s">
        <v>14</v>
      </c>
      <c r="D25" s="31">
        <v>13896000</v>
      </c>
    </row>
    <row r="26" spans="2:4" x14ac:dyDescent="0.25">
      <c r="B26" s="22" t="s">
        <v>15</v>
      </c>
      <c r="C26" s="32" t="s">
        <v>16</v>
      </c>
      <c r="D26" s="33">
        <f>SUM(D21:D25)</f>
        <v>60206153</v>
      </c>
    </row>
    <row r="27" spans="2:4" x14ac:dyDescent="0.25">
      <c r="B27" s="34"/>
      <c r="C27" s="35" t="s">
        <v>17</v>
      </c>
      <c r="D27" s="36"/>
    </row>
    <row r="28" spans="2:4" x14ac:dyDescent="0.25">
      <c r="B28" s="51">
        <v>1</v>
      </c>
      <c r="C28" s="37" t="s">
        <v>18</v>
      </c>
      <c r="D28" s="38">
        <v>4671876</v>
      </c>
    </row>
    <row r="29" spans="2:4" ht="26.25" x14ac:dyDescent="0.25">
      <c r="B29" s="21">
        <v>2</v>
      </c>
      <c r="C29" s="39" t="s">
        <v>24</v>
      </c>
      <c r="D29" s="31">
        <v>11155435</v>
      </c>
    </row>
    <row r="30" spans="2:4" x14ac:dyDescent="0.25">
      <c r="B30" s="21">
        <v>3</v>
      </c>
      <c r="C30" s="39" t="s">
        <v>19</v>
      </c>
      <c r="D30" s="40">
        <v>20000</v>
      </c>
    </row>
    <row r="31" spans="2:4" x14ac:dyDescent="0.25">
      <c r="B31" s="21">
        <v>4</v>
      </c>
      <c r="C31" s="45" t="s">
        <v>23</v>
      </c>
      <c r="D31" s="44">
        <v>3813611</v>
      </c>
    </row>
    <row r="32" spans="2:4" ht="26.25" x14ac:dyDescent="0.25">
      <c r="B32" s="21">
        <v>5</v>
      </c>
      <c r="C32" s="39" t="s">
        <v>35</v>
      </c>
      <c r="D32" s="31">
        <v>55000</v>
      </c>
    </row>
    <row r="33" spans="2:4" ht="26.25" x14ac:dyDescent="0.25">
      <c r="B33" s="21">
        <v>6</v>
      </c>
      <c r="C33" s="39" t="s">
        <v>36</v>
      </c>
      <c r="D33" s="31">
        <v>593000</v>
      </c>
    </row>
    <row r="34" spans="2:4" x14ac:dyDescent="0.25">
      <c r="B34" s="22" t="s">
        <v>20</v>
      </c>
      <c r="C34" s="32" t="s">
        <v>21</v>
      </c>
      <c r="D34" s="46">
        <f>SUM(D28:D33)</f>
        <v>20308922</v>
      </c>
    </row>
    <row r="35" spans="2:4" x14ac:dyDescent="0.25">
      <c r="B35" s="21"/>
      <c r="C35" s="32" t="s">
        <v>22</v>
      </c>
      <c r="D35" s="46">
        <f>D26+D34</f>
        <v>80515075</v>
      </c>
    </row>
    <row r="36" spans="2:4" x14ac:dyDescent="0.25">
      <c r="B36" s="21"/>
      <c r="C36" s="52" t="s">
        <v>41</v>
      </c>
      <c r="D36" s="53">
        <v>95472193</v>
      </c>
    </row>
    <row r="37" spans="2:4" x14ac:dyDescent="0.25">
      <c r="B37" s="21"/>
      <c r="C37" s="52" t="s">
        <v>42</v>
      </c>
      <c r="D37" s="54">
        <f>D36-D35</f>
        <v>14957118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OCTOMBRIE</vt:lpstr>
      <vt:lpstr>NOIEMBRIE</vt:lpstr>
      <vt:lpstr>DECEMBRIE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Stejeroiu Carmen</dc:creator>
  <cp:lastModifiedBy>Raluca Savu</cp:lastModifiedBy>
  <cp:lastPrinted>2020-11-12T12:41:36Z</cp:lastPrinted>
  <dcterms:created xsi:type="dcterms:W3CDTF">2020-03-13T08:44:50Z</dcterms:created>
  <dcterms:modified xsi:type="dcterms:W3CDTF">2021-08-04T09:50:23Z</dcterms:modified>
</cp:coreProperties>
</file>