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940" windowHeight="4935" activeTab="8"/>
  </bookViews>
  <sheets>
    <sheet name="IANUARIE " sheetId="1" r:id="rId1"/>
    <sheet name="FEBRUARIE" sheetId="2" r:id="rId2"/>
    <sheet name="MARTIE" sheetId="3" r:id="rId3"/>
    <sheet name="APRILIE" sheetId="4" r:id="rId4"/>
    <sheet name="MAI" sheetId="5" r:id="rId5"/>
    <sheet name="IUNIE" sheetId="6" r:id="rId6"/>
    <sheet name="IULIE" sheetId="7" r:id="rId7"/>
    <sheet name="AUGUST" sheetId="8" r:id="rId8"/>
    <sheet name="SEPTEMBRIE" sheetId="9" r:id="rId9"/>
  </sheets>
  <calcPr calcId="145621"/>
</workbook>
</file>

<file path=xl/calcChain.xml><?xml version="1.0" encoding="utf-8"?>
<calcChain xmlns="http://schemas.openxmlformats.org/spreadsheetml/2006/main">
  <c r="D15" i="9" l="1"/>
  <c r="D32" i="9" l="1"/>
  <c r="D25" i="9"/>
  <c r="D33" i="9" l="1"/>
  <c r="D35" i="9" s="1"/>
  <c r="D32" i="8"/>
  <c r="D25" i="8"/>
  <c r="D33" i="8" l="1"/>
  <c r="D35" i="8" s="1"/>
  <c r="D33" i="7"/>
  <c r="D26" i="7"/>
  <c r="D34" i="7" l="1"/>
  <c r="D36" i="7" s="1"/>
  <c r="D32" i="6"/>
  <c r="D26" i="6"/>
  <c r="D33" i="6" l="1"/>
  <c r="D35" i="6" s="1"/>
  <c r="D33" i="5"/>
  <c r="D27" i="5"/>
  <c r="D34" i="5" s="1"/>
  <c r="D36" i="5" s="1"/>
  <c r="D33" i="4" l="1"/>
  <c r="D27" i="4"/>
  <c r="D34" i="4" l="1"/>
  <c r="D36" i="4" s="1"/>
  <c r="D32" i="3" l="1"/>
  <c r="D27" i="3" l="1"/>
  <c r="D33" i="3" l="1"/>
  <c r="D35" i="3" s="1"/>
  <c r="D31" i="2"/>
  <c r="D26" i="2"/>
  <c r="D32" i="2" l="1"/>
  <c r="D34" i="2" s="1"/>
  <c r="D31" i="1"/>
  <c r="D26" i="1"/>
  <c r="D32" i="1" l="1"/>
  <c r="D34" i="1" s="1"/>
</calcChain>
</file>

<file path=xl/sharedStrings.xml><?xml version="1.0" encoding="utf-8"?>
<sst xmlns="http://schemas.openxmlformats.org/spreadsheetml/2006/main" count="280" uniqueCount="75">
  <si>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</si>
  <si>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</si>
  <si>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</si>
  <si>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</si>
  <si>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</si>
  <si>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</si>
  <si>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</si>
  <si>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</si>
  <si>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</si>
  <si>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</si>
  <si>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</si>
  <si>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</si>
  <si>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CREDITE NECONTRACTAE SESIUNEA I 2017</t>
  </si>
  <si>
    <t>CREDITE NECONTRACTAE SESIUNEA I 2018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</si>
  <si>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</si>
  <si>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</si>
  <si>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</si>
  <si>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</si>
  <si>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</si>
  <si>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</si>
  <si>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 xml:space="preserve"> SPRIJIN NERAMBURSABIL APROBAT PRIN H.C.A.2017- 2018 NECONTRACTAT  </t>
  </si>
  <si>
    <t>SPRIJIN NECONTRACTAT SESIUNEA II 2019</t>
  </si>
  <si>
    <t>II</t>
  </si>
  <si>
    <t>TOTAL SPRIJIN NERAMBURSABIL</t>
  </si>
  <si>
    <t>TOTAL GENERAL ( I+II )</t>
  </si>
  <si>
    <t>SITUATIA PLATILOR SI   ANGAJAMENTELOR DIN FONDUL CINEMATOGRAFIC 
LA 31 IANUARIE 2020</t>
  </si>
  <si>
    <t>A. PLATI  IN PERIOADA 01 IAN. - 31 IANUARIE2020</t>
  </si>
  <si>
    <t>B. ANGAJAMENTE LA 31 IANUARIE  2020</t>
  </si>
  <si>
    <t>SOLD CONT 5088 LA 31 IANUARIE 2020</t>
  </si>
  <si>
    <t>FONDURI NEANGAJATE LA 31IANUARIE 2020</t>
  </si>
  <si>
    <t>SITUATIA PLATILOR SI   ANGAJAMENTELOR DIN FONDUL CINEMATOGRAFIC 
LA 28 FEBRUARIE 2020</t>
  </si>
  <si>
    <t>A. PLATI  IN PERIOADA 01 IAN. - 29 FEBRUARIE 2020</t>
  </si>
  <si>
    <t>B. ANGAJAMENTE LA 29 FEBRUARIE 2020</t>
  </si>
  <si>
    <t>SOLD CONT 5088 LA 29 FEBRUARIE 2020</t>
  </si>
  <si>
    <t>FONDURI NEANGAJATE LA 29 FEBRUARIE 2020</t>
  </si>
  <si>
    <t>SITUATIA PLATILOR SI   ANGAJAMENTELOR DIN FONDUL CINEMATOGRAFIC 
LA 31 MARTIE 2020</t>
  </si>
  <si>
    <t>A. PLATI  IN PERIOADA 01 IAN. - 31 MARTIE  2020</t>
  </si>
  <si>
    <t>B. ANGAJAMENTE LA 31 MARTIE  2020</t>
  </si>
  <si>
    <t>SOLD CONT 5088 LA 31 MARTIE 2020</t>
  </si>
  <si>
    <t>FONDURI NEANGAJATE LA 31 MARTIE 2020</t>
  </si>
  <si>
    <t xml:space="preserve"> SPRIJIN NERAMBURSABIL APROBAT PRIN H.C.A.2019-2020 NECONTRACTAT  </t>
  </si>
  <si>
    <t>cota de 10%</t>
  </si>
  <si>
    <t>SITUATIA PLATILOR SI   ANGAJAMENTELOR DIN FONDUL CINEMATOGRAFIC 
LA 30 APRILIE 2020</t>
  </si>
  <si>
    <t>A. PLATI  IN PERIOADA 01 IAN. - 30 APRILIE  2020</t>
  </si>
  <si>
    <t>B. ANGAJAMENTE LA 30 APRILIE  2020</t>
  </si>
  <si>
    <t>SOLD CONT 5088 LA 30 APRILIE 2020</t>
  </si>
  <si>
    <t>FONDURI NEANGAJATE LA 30 APRILIE 2020</t>
  </si>
  <si>
    <t xml:space="preserve"> SPRIJIN NERAMBURSABIL APROBAT PRIN H.C.A. NECONTRACTAT  </t>
  </si>
  <si>
    <t>SITUATIA PLATILOR SI   ANGAJAMENTELOR DIN FONDUL CINEMATOGRAFIC 
LA 31 MAI 2020</t>
  </si>
  <si>
    <t>B. ANGAJAMENTE LA 31 MAI  2020</t>
  </si>
  <si>
    <t>SOLD CONT 5088 LA 31 MAI 2020</t>
  </si>
  <si>
    <t>FONDURI NEANGAJATE LA 31 MAI 2020</t>
  </si>
  <si>
    <t>A. PLATI  IN PERIOADA 01 IAN. - 31 MAI  2020</t>
  </si>
  <si>
    <t>SITUATIA PLATILOR SI   ANGAJAMENTELOR DIN FONDUL CINEMATOGRAFIC 
LA 30 IUNIE 2020</t>
  </si>
  <si>
    <t>A. PLATI  IN PERIOADA 01 IAN. - 30 IUNIE  2020</t>
  </si>
  <si>
    <t>B. ANGAJAMENTE LA 30 IUNIE  2020</t>
  </si>
  <si>
    <t>SOLD CONT 5088 LA 30 IUNIE2020</t>
  </si>
  <si>
    <t>FONDURI NEANGAJATE LA 30 IUNIE  2020</t>
  </si>
  <si>
    <t>SITUATIA PLATILOR SI   ANGAJAMENTELOR DIN FONDUL CINEMATOGRAFIC 
LA 31 IULIE 2020</t>
  </si>
  <si>
    <t>A. PLATI  IN PERIOADA 01 IAN. - 31 IULIE  2020</t>
  </si>
  <si>
    <t>B. ANGAJAMENTE LA 31 IULIE  2020</t>
  </si>
  <si>
    <t xml:space="preserve">SPRIJIN SESIUNEA I 2020 </t>
  </si>
  <si>
    <t>SOLD CONT 5088 LA 31 IULIE 2020</t>
  </si>
  <si>
    <t>FONDURI NEANGAJATE LA 31 IULIE  2020</t>
  </si>
  <si>
    <t>SITUATIA PLATILOR SI   ANGAJAMENTELOR DIN FONDUL CINEMATOGRAFIC 
LA 31 AUGUST 2020</t>
  </si>
  <si>
    <t>FONDURI NEANGAJATE LA 31 AUGUST 2020</t>
  </si>
  <si>
    <t>SOLD CONT 5088 LA 31 AUGUST 2020</t>
  </si>
  <si>
    <t>A. PLATI  IN PERIOADA 01 IAN. - 31 AUGUST 2020</t>
  </si>
  <si>
    <t>B. ANGAJAMENTE LA 31 AUGUST 2020</t>
  </si>
  <si>
    <t>SITUATIA PLATILOR SI   ANGAJAMENTELOR DIN FONDUL CINEMATOGRAFIC 
LA 30 SEPTEMBRIE 2020</t>
  </si>
  <si>
    <t>A. PLATI  IN PERIOADA 01 IAN. - 30 SEPTEMBRIE 2020</t>
  </si>
  <si>
    <t>B. ANGAJAMENTE LA 30 SEPTEMBRIE   2020</t>
  </si>
  <si>
    <t>SOLD CONT 5088 LA 30 SEPTEMBRIE  2020</t>
  </si>
  <si>
    <t>FONDURI NEANGAJATE LA 30 SEPTEMBRIE 2020</t>
  </si>
  <si>
    <t>CREDITE NECONTRACTATE SESIUNEA 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</si>
</sst>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 applyAlignment="1">
      <alignment horizontal="right" wrapText="1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49" fontId="4" fillId="0" borderId="2" xfId="1" applyNumberFormat="1" applyFont="1" applyBorder="1" applyAlignment="1">
      <alignment horizontal="left"/>
    </xf>
    <xf numFmtId="3" fontId="3" fillId="0" borderId="4" xfId="1" applyNumberFormat="1" applyFont="1" applyBorder="1" applyAlignment="1">
      <alignment horizontal="right" wrapText="1"/>
    </xf>
    <xf numFmtId="0" fontId="1" fillId="0" borderId="5" xfId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3" fontId="3" fillId="0" borderId="7" xfId="1" applyNumberFormat="1" applyFont="1" applyBorder="1" applyAlignment="1">
      <alignment horizontal="right" wrapText="1"/>
    </xf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8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0" fontId="1" fillId="2" borderId="2" xfId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1" fillId="0" borderId="9" xfId="1" applyBorder="1"/>
    <xf numFmtId="0" fontId="4" fillId="3" borderId="4" xfId="1" applyFont="1" applyFill="1" applyBorder="1" applyAlignment="1">
      <alignment wrapText="1"/>
    </xf>
    <xf numFmtId="3" fontId="1" fillId="3" borderId="10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2" borderId="3" xfId="1" applyNumberFormat="1" applyFill="1" applyBorder="1"/>
    <xf numFmtId="0" fontId="1" fillId="2" borderId="4" xfId="1" applyFill="1" applyBorder="1" applyAlignment="1">
      <alignment wrapText="1"/>
    </xf>
    <xf numFmtId="3" fontId="1" fillId="0" borderId="1" xfId="1" applyNumberFormat="1" applyFill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3" fontId="2" fillId="0" borderId="11" xfId="1" applyNumberFormat="1" applyFont="1" applyBorder="1"/>
    <xf numFmtId="0" fontId="1" fillId="0" borderId="5" xfId="1" applyBorder="1"/>
    <xf numFmtId="3" fontId="2" fillId="0" borderId="7" xfId="1" applyNumberFormat="1" applyFont="1" applyBorder="1"/>
    <xf numFmtId="0" fontId="2" fillId="2" borderId="6" xfId="1" applyFont="1" applyFill="1" applyBorder="1"/>
    <xf numFmtId="3" fontId="3" fillId="2" borderId="7" xfId="1" applyNumberFormat="1" applyFont="1" applyFill="1" applyBorder="1"/>
    <xf numFmtId="3" fontId="2" fillId="2" borderId="7" xfId="1" applyNumberFormat="1" applyFont="1" applyFill="1" applyBorder="1"/>
    <xf numFmtId="3" fontId="5" fillId="2" borderId="4" xfId="3" applyNumberFormat="1" applyFont="1" applyFill="1" applyBorder="1"/>
    <xf numFmtId="3" fontId="1" fillId="0" borderId="2" xfId="1" applyNumberFormat="1" applyFill="1" applyBorder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3" fontId="3" fillId="0" borderId="11" xfId="1" applyNumberFormat="1" applyFont="1" applyBorder="1" applyAlignment="1">
      <alignment horizontal="right" wrapText="1"/>
    </xf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4" borderId="1" xfId="1" applyNumberFormat="1" applyFill="1" applyBorder="1"/>
    <xf numFmtId="0" fontId="1" fillId="4" borderId="1" xfId="1" applyFill="1" applyBorder="1" applyAlignment="1">
      <alignment wrapText="1"/>
    </xf>
    <xf numFmtId="3" fontId="1" fillId="2" borderId="10" xfId="1" applyNumberFormat="1" applyFill="1" applyBorder="1"/>
    <xf numFmtId="0" fontId="1" fillId="0" borderId="13" xfId="1" applyBorder="1"/>
    <xf numFmtId="0" fontId="2" fillId="2" borderId="12" xfId="1" applyFont="1" applyFill="1" applyBorder="1"/>
    <xf numFmtId="3" fontId="3" fillId="2" borderId="11" xfId="1" applyNumberFormat="1" applyFont="1" applyFill="1" applyBorder="1"/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topLeftCell="A10" workbookViewId="0">
      <selection activeCell="F13" sqref="F13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25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26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750100</v>
      </c>
    </row>
    <row r="11" spans="2:4" ht="33.6" customHeight="1" x14ac:dyDescent="0.3">
      <c r="B11" s="9">
        <v>2</v>
      </c>
      <c r="C11" s="12" t="s">
        <v>4</v>
      </c>
      <c r="D11" s="13">
        <v>232428</v>
      </c>
    </row>
    <row r="12" spans="2:4" ht="39.6" customHeight="1" x14ac:dyDescent="0.3">
      <c r="B12" s="9"/>
      <c r="C12" s="14" t="s">
        <v>5</v>
      </c>
      <c r="D12" s="15">
        <v>0</v>
      </c>
    </row>
    <row r="13" spans="2:4" ht="45.6" customHeight="1" x14ac:dyDescent="0.3">
      <c r="B13" s="16"/>
      <c r="C13" s="17" t="s">
        <v>6</v>
      </c>
      <c r="D13" s="18">
        <v>232428</v>
      </c>
    </row>
    <row r="14" spans="2:4" thickBot="1" x14ac:dyDescent="0.35">
      <c r="B14" s="16"/>
      <c r="C14" s="19" t="s">
        <v>7</v>
      </c>
      <c r="D14" s="20">
        <v>0</v>
      </c>
    </row>
    <row r="15" spans="2:4" thickBot="1" x14ac:dyDescent="0.35">
      <c r="B15" s="21"/>
      <c r="C15" s="22" t="s">
        <v>8</v>
      </c>
      <c r="D15" s="23">
        <v>982528</v>
      </c>
    </row>
    <row r="16" spans="2:4" ht="14.45" x14ac:dyDescent="0.3">
      <c r="B16" s="24"/>
      <c r="C16" s="25"/>
      <c r="D16" s="26"/>
    </row>
    <row r="17" spans="2:4" ht="14.45" x14ac:dyDescent="0.3">
      <c r="B17" s="7"/>
      <c r="C17" s="8" t="s">
        <v>27</v>
      </c>
      <c r="D17" s="6"/>
    </row>
    <row r="18" spans="2:4" ht="14.45" x14ac:dyDescent="0.3">
      <c r="B18" s="4"/>
      <c r="C18" s="5"/>
      <c r="D18" s="6"/>
    </row>
    <row r="19" spans="2:4" x14ac:dyDescent="0.25">
      <c r="B19" s="27"/>
      <c r="C19" s="28" t="s">
        <v>9</v>
      </c>
      <c r="D19" s="29"/>
    </row>
    <row r="20" spans="2:4" x14ac:dyDescent="0.25">
      <c r="B20" s="27">
        <v>1</v>
      </c>
      <c r="C20" s="30" t="s">
        <v>10</v>
      </c>
      <c r="D20" s="31">
        <v>24233487</v>
      </c>
    </row>
    <row r="21" spans="2:4" ht="16.899999999999999" customHeight="1" x14ac:dyDescent="0.25">
      <c r="B21" s="27">
        <v>2</v>
      </c>
      <c r="C21" s="32" t="s">
        <v>11</v>
      </c>
      <c r="D21" s="33">
        <v>399000</v>
      </c>
    </row>
    <row r="22" spans="2:4" ht="16.899999999999999" customHeight="1" x14ac:dyDescent="0.25">
      <c r="B22" s="27">
        <v>3</v>
      </c>
      <c r="C22" s="34" t="s">
        <v>12</v>
      </c>
      <c r="D22" s="33">
        <v>17577500</v>
      </c>
    </row>
    <row r="23" spans="2:4" x14ac:dyDescent="0.25">
      <c r="B23" s="27">
        <v>4</v>
      </c>
      <c r="C23" s="35" t="s">
        <v>13</v>
      </c>
      <c r="D23" s="36">
        <v>10669480</v>
      </c>
    </row>
    <row r="24" spans="2:4" x14ac:dyDescent="0.25">
      <c r="B24" s="27">
        <v>5</v>
      </c>
      <c r="C24" s="37" t="s">
        <v>14</v>
      </c>
      <c r="D24" s="38">
        <v>18265580</v>
      </c>
    </row>
    <row r="25" spans="2:4" x14ac:dyDescent="0.25">
      <c r="B25" s="39">
        <v>6</v>
      </c>
      <c r="C25" s="40" t="s">
        <v>15</v>
      </c>
      <c r="D25" s="41">
        <v>20000000</v>
      </c>
    </row>
    <row r="26" spans="2:4" x14ac:dyDescent="0.25">
      <c r="B26" s="28" t="s">
        <v>16</v>
      </c>
      <c r="C26" s="42" t="s">
        <v>17</v>
      </c>
      <c r="D26" s="43">
        <f>SUM(D20:D25)</f>
        <v>91145047</v>
      </c>
    </row>
    <row r="27" spans="2:4" x14ac:dyDescent="0.25">
      <c r="B27" s="44"/>
      <c r="C27" s="45" t="s">
        <v>18</v>
      </c>
      <c r="D27" s="46"/>
    </row>
    <row r="28" spans="2:4" ht="33.6" customHeight="1" x14ac:dyDescent="0.25">
      <c r="B28" s="27">
        <v>1</v>
      </c>
      <c r="C28" s="47" t="s">
        <v>19</v>
      </c>
      <c r="D28" s="48">
        <v>1625046</v>
      </c>
    </row>
    <row r="29" spans="2:4" ht="46.9" customHeight="1" x14ac:dyDescent="0.25">
      <c r="B29" s="27">
        <v>2</v>
      </c>
      <c r="C29" s="49" t="s">
        <v>20</v>
      </c>
      <c r="D29" s="50">
        <v>7805170</v>
      </c>
    </row>
    <row r="30" spans="2:4" ht="15.75" thickBot="1" x14ac:dyDescent="0.3">
      <c r="B30" s="39">
        <v>3</v>
      </c>
      <c r="C30" s="51" t="s">
        <v>21</v>
      </c>
      <c r="D30" s="52">
        <v>1035000</v>
      </c>
    </row>
    <row r="31" spans="2:4" ht="15.75" thickBot="1" x14ac:dyDescent="0.3">
      <c r="B31" s="53" t="s">
        <v>22</v>
      </c>
      <c r="C31" s="54" t="s">
        <v>23</v>
      </c>
      <c r="D31" s="55">
        <f>SUM(D28:D30)</f>
        <v>10465216</v>
      </c>
    </row>
    <row r="32" spans="2:4" ht="15.75" thickBot="1" x14ac:dyDescent="0.3">
      <c r="B32" s="56"/>
      <c r="C32" s="54" t="s">
        <v>24</v>
      </c>
      <c r="D32" s="57">
        <f>D26+D31</f>
        <v>101610263</v>
      </c>
    </row>
    <row r="33" spans="2:4" ht="15.75" thickBot="1" x14ac:dyDescent="0.3">
      <c r="B33" s="56"/>
      <c r="C33" s="58" t="s">
        <v>28</v>
      </c>
      <c r="D33" s="59">
        <v>101742141</v>
      </c>
    </row>
    <row r="34" spans="2:4" ht="15.75" thickBot="1" x14ac:dyDescent="0.3">
      <c r="B34" s="56"/>
      <c r="C34" s="58" t="s">
        <v>29</v>
      </c>
      <c r="D34" s="60">
        <f>D33-D32</f>
        <v>131878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topLeftCell="A16" workbookViewId="0">
      <selection activeCell="D34" sqref="D34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30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31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3654473</v>
      </c>
    </row>
    <row r="11" spans="2:4" ht="33.6" customHeight="1" x14ac:dyDescent="0.3">
      <c r="B11" s="9">
        <v>2</v>
      </c>
      <c r="C11" s="12" t="s">
        <v>4</v>
      </c>
      <c r="D11" s="13">
        <v>906301</v>
      </c>
    </row>
    <row r="12" spans="2:4" ht="39.6" customHeight="1" x14ac:dyDescent="0.3">
      <c r="B12" s="9"/>
      <c r="C12" s="14" t="s">
        <v>5</v>
      </c>
      <c r="D12" s="15">
        <v>372783</v>
      </c>
    </row>
    <row r="13" spans="2:4" ht="45.6" customHeight="1" x14ac:dyDescent="0.3">
      <c r="B13" s="16"/>
      <c r="C13" s="17" t="s">
        <v>6</v>
      </c>
      <c r="D13" s="18">
        <v>533518</v>
      </c>
    </row>
    <row r="14" spans="2:4" thickBot="1" x14ac:dyDescent="0.35">
      <c r="B14" s="16"/>
      <c r="C14" s="19" t="s">
        <v>7</v>
      </c>
      <c r="D14" s="20">
        <v>0</v>
      </c>
    </row>
    <row r="15" spans="2:4" thickBot="1" x14ac:dyDescent="0.35">
      <c r="B15" s="21"/>
      <c r="C15" s="22" t="s">
        <v>8</v>
      </c>
      <c r="D15" s="23">
        <v>4560774</v>
      </c>
    </row>
    <row r="16" spans="2:4" ht="14.45" x14ac:dyDescent="0.3">
      <c r="B16" s="24"/>
      <c r="C16" s="25"/>
      <c r="D16" s="26"/>
    </row>
    <row r="17" spans="2:4" ht="14.45" x14ac:dyDescent="0.3">
      <c r="B17" s="7"/>
      <c r="C17" s="8" t="s">
        <v>32</v>
      </c>
      <c r="D17" s="6"/>
    </row>
    <row r="18" spans="2:4" ht="14.45" x14ac:dyDescent="0.3">
      <c r="B18" s="4"/>
      <c r="C18" s="5"/>
      <c r="D18" s="6"/>
    </row>
    <row r="19" spans="2:4" ht="14.45" x14ac:dyDescent="0.3">
      <c r="B19" s="27"/>
      <c r="C19" s="28" t="s">
        <v>9</v>
      </c>
      <c r="D19" s="29"/>
    </row>
    <row r="20" spans="2:4" ht="14.45" x14ac:dyDescent="0.3">
      <c r="B20" s="27">
        <v>1</v>
      </c>
      <c r="C20" s="30" t="s">
        <v>10</v>
      </c>
      <c r="D20" s="31">
        <v>22217114</v>
      </c>
    </row>
    <row r="21" spans="2:4" ht="16.899999999999999" customHeight="1" x14ac:dyDescent="0.3">
      <c r="B21" s="27">
        <v>2</v>
      </c>
      <c r="C21" s="32" t="s">
        <v>11</v>
      </c>
      <c r="D21" s="33">
        <v>399000</v>
      </c>
    </row>
    <row r="22" spans="2:4" ht="16.899999999999999" customHeight="1" x14ac:dyDescent="0.3">
      <c r="B22" s="27">
        <v>3</v>
      </c>
      <c r="C22" s="34" t="s">
        <v>12</v>
      </c>
      <c r="D22" s="33">
        <v>16972500</v>
      </c>
    </row>
    <row r="23" spans="2:4" ht="14.45" x14ac:dyDescent="0.3">
      <c r="B23" s="27">
        <v>4</v>
      </c>
      <c r="C23" s="35" t="s">
        <v>13</v>
      </c>
      <c r="D23" s="36">
        <v>10495480</v>
      </c>
    </row>
    <row r="24" spans="2:4" ht="14.45" x14ac:dyDescent="0.3">
      <c r="B24" s="27">
        <v>5</v>
      </c>
      <c r="C24" s="37" t="s">
        <v>14</v>
      </c>
      <c r="D24" s="38">
        <v>18146580</v>
      </c>
    </row>
    <row r="25" spans="2:4" ht="14.45" x14ac:dyDescent="0.3">
      <c r="B25" s="39">
        <v>6</v>
      </c>
      <c r="C25" s="40" t="s">
        <v>15</v>
      </c>
      <c r="D25" s="41">
        <v>20000000</v>
      </c>
    </row>
    <row r="26" spans="2:4" ht="14.45" x14ac:dyDescent="0.3">
      <c r="B26" s="28" t="s">
        <v>16</v>
      </c>
      <c r="C26" s="42" t="s">
        <v>17</v>
      </c>
      <c r="D26" s="43">
        <f>SUM(D20:D25)</f>
        <v>88230674</v>
      </c>
    </row>
    <row r="27" spans="2:4" ht="14.45" x14ac:dyDescent="0.3">
      <c r="B27" s="44"/>
      <c r="C27" s="45" t="s">
        <v>18</v>
      </c>
      <c r="D27" s="46"/>
    </row>
    <row r="28" spans="2:4" ht="33.6" customHeight="1" x14ac:dyDescent="0.3">
      <c r="B28" s="27">
        <v>1</v>
      </c>
      <c r="C28" s="47" t="s">
        <v>19</v>
      </c>
      <c r="D28" s="48">
        <v>1541181</v>
      </c>
    </row>
    <row r="29" spans="2:4" ht="46.9" customHeight="1" x14ac:dyDescent="0.25">
      <c r="B29" s="27">
        <v>2</v>
      </c>
      <c r="C29" s="49" t="s">
        <v>40</v>
      </c>
      <c r="D29" s="50">
        <v>8723220</v>
      </c>
    </row>
    <row r="30" spans="2:4" ht="15.75" thickBot="1" x14ac:dyDescent="0.3">
      <c r="B30" s="39">
        <v>3</v>
      </c>
      <c r="C30" s="51" t="s">
        <v>21</v>
      </c>
      <c r="D30" s="52">
        <v>720315</v>
      </c>
    </row>
    <row r="31" spans="2:4" ht="15.75" thickBot="1" x14ac:dyDescent="0.3">
      <c r="B31" s="53" t="s">
        <v>22</v>
      </c>
      <c r="C31" s="54" t="s">
        <v>23</v>
      </c>
      <c r="D31" s="55">
        <f>SUM(D28:D30)</f>
        <v>10984716</v>
      </c>
    </row>
    <row r="32" spans="2:4" ht="15.75" thickBot="1" x14ac:dyDescent="0.3">
      <c r="B32" s="56"/>
      <c r="C32" s="54" t="s">
        <v>24</v>
      </c>
      <c r="D32" s="57">
        <f>D26+D31</f>
        <v>99215390</v>
      </c>
    </row>
    <row r="33" spans="2:4" ht="15.75" thickBot="1" x14ac:dyDescent="0.3">
      <c r="B33" s="56"/>
      <c r="C33" s="58" t="s">
        <v>33</v>
      </c>
      <c r="D33" s="59">
        <v>101026268</v>
      </c>
    </row>
    <row r="34" spans="2:4" ht="15.75" thickBot="1" x14ac:dyDescent="0.3">
      <c r="B34" s="56"/>
      <c r="C34" s="58" t="s">
        <v>34</v>
      </c>
      <c r="D34" s="60">
        <f>D33-D32</f>
        <v>1810878</v>
      </c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topLeftCell="A4" workbookViewId="0">
      <selection activeCell="D35" sqref="D35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35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36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6029981</v>
      </c>
    </row>
    <row r="11" spans="2:4" ht="33.6" customHeight="1" x14ac:dyDescent="0.3">
      <c r="B11" s="9">
        <v>2</v>
      </c>
      <c r="C11" s="12" t="s">
        <v>4</v>
      </c>
      <c r="D11" s="13">
        <v>1044888</v>
      </c>
    </row>
    <row r="12" spans="2:4" ht="39.6" customHeight="1" x14ac:dyDescent="0.3">
      <c r="B12" s="9"/>
      <c r="C12" s="14" t="s">
        <v>5</v>
      </c>
      <c r="D12" s="15">
        <v>423870</v>
      </c>
    </row>
    <row r="13" spans="2:4" ht="45.6" customHeight="1" x14ac:dyDescent="0.3">
      <c r="B13" s="16"/>
      <c r="C13" s="17" t="s">
        <v>6</v>
      </c>
      <c r="D13" s="18">
        <v>621018</v>
      </c>
    </row>
    <row r="14" spans="2:4" ht="45.6" customHeight="1" x14ac:dyDescent="0.25">
      <c r="B14" s="16"/>
      <c r="C14" s="17" t="s">
        <v>41</v>
      </c>
      <c r="D14" s="61">
        <v>1448991</v>
      </c>
    </row>
    <row r="15" spans="2:4" ht="15.75" thickBot="1" x14ac:dyDescent="0.3">
      <c r="B15" s="16"/>
      <c r="C15" s="67" t="s">
        <v>7</v>
      </c>
      <c r="D15" s="68">
        <v>0</v>
      </c>
    </row>
    <row r="16" spans="2:4" ht="15.75" thickBot="1" x14ac:dyDescent="0.3">
      <c r="B16" s="21"/>
      <c r="C16" s="65" t="s">
        <v>8</v>
      </c>
      <c r="D16" s="66">
        <v>8523860</v>
      </c>
    </row>
    <row r="17" spans="2:4" x14ac:dyDescent="0.25">
      <c r="B17" s="24"/>
      <c r="C17" s="25"/>
      <c r="D17" s="26"/>
    </row>
    <row r="18" spans="2:4" x14ac:dyDescent="0.25">
      <c r="B18" s="7"/>
      <c r="C18" s="8" t="s">
        <v>37</v>
      </c>
      <c r="D18" s="6"/>
    </row>
    <row r="19" spans="2:4" x14ac:dyDescent="0.25">
      <c r="B19" s="4"/>
      <c r="C19" s="5"/>
      <c r="D19" s="6"/>
    </row>
    <row r="20" spans="2:4" x14ac:dyDescent="0.25">
      <c r="B20" s="27"/>
      <c r="C20" s="28" t="s">
        <v>9</v>
      </c>
      <c r="D20" s="29"/>
    </row>
    <row r="21" spans="2:4" x14ac:dyDescent="0.25">
      <c r="B21" s="27">
        <v>1</v>
      </c>
      <c r="C21" s="30" t="s">
        <v>10</v>
      </c>
      <c r="D21" s="31">
        <v>22094606</v>
      </c>
    </row>
    <row r="22" spans="2:4" ht="16.899999999999999" customHeight="1" x14ac:dyDescent="0.25">
      <c r="B22" s="27">
        <v>2</v>
      </c>
      <c r="C22" s="32" t="s">
        <v>11</v>
      </c>
      <c r="D22" s="33">
        <v>399000</v>
      </c>
    </row>
    <row r="23" spans="2:4" ht="16.899999999999999" customHeight="1" x14ac:dyDescent="0.25">
      <c r="B23" s="27">
        <v>3</v>
      </c>
      <c r="C23" s="34" t="s">
        <v>12</v>
      </c>
      <c r="D23" s="36">
        <v>16147500</v>
      </c>
    </row>
    <row r="24" spans="2:4" x14ac:dyDescent="0.25">
      <c r="B24" s="27">
        <v>4</v>
      </c>
      <c r="C24" s="35" t="s">
        <v>13</v>
      </c>
      <c r="D24" s="36">
        <v>10495480</v>
      </c>
    </row>
    <row r="25" spans="2:4" x14ac:dyDescent="0.25">
      <c r="B25" s="27">
        <v>5</v>
      </c>
      <c r="C25" s="37" t="s">
        <v>14</v>
      </c>
      <c r="D25" s="38">
        <v>16718580</v>
      </c>
    </row>
    <row r="26" spans="2:4" x14ac:dyDescent="0.25">
      <c r="B26" s="39">
        <v>6</v>
      </c>
      <c r="C26" s="40" t="s">
        <v>15</v>
      </c>
      <c r="D26" s="41">
        <v>20000000</v>
      </c>
    </row>
    <row r="27" spans="2:4" x14ac:dyDescent="0.25">
      <c r="B27" s="28" t="s">
        <v>16</v>
      </c>
      <c r="C27" s="42" t="s">
        <v>17</v>
      </c>
      <c r="D27" s="43">
        <f>SUM(D21:D26)</f>
        <v>85855166</v>
      </c>
    </row>
    <row r="28" spans="2:4" x14ac:dyDescent="0.25">
      <c r="B28" s="44"/>
      <c r="C28" s="45" t="s">
        <v>18</v>
      </c>
      <c r="D28" s="46"/>
    </row>
    <row r="29" spans="2:4" ht="33.6" customHeight="1" x14ac:dyDescent="0.25">
      <c r="B29" s="27">
        <v>1</v>
      </c>
      <c r="C29" s="47" t="s">
        <v>19</v>
      </c>
      <c r="D29" s="48">
        <v>2180419</v>
      </c>
    </row>
    <row r="30" spans="2:4" ht="46.9" customHeight="1" x14ac:dyDescent="0.25">
      <c r="B30" s="27">
        <v>2</v>
      </c>
      <c r="C30" s="37" t="s">
        <v>47</v>
      </c>
      <c r="D30" s="50">
        <v>13310122</v>
      </c>
    </row>
    <row r="31" spans="2:4" x14ac:dyDescent="0.25">
      <c r="B31" s="27">
        <v>3</v>
      </c>
      <c r="C31" s="49" t="s">
        <v>21</v>
      </c>
      <c r="D31" s="52">
        <v>720315</v>
      </c>
    </row>
    <row r="32" spans="2:4" ht="15.75" thickBot="1" x14ac:dyDescent="0.3">
      <c r="B32" s="64" t="s">
        <v>22</v>
      </c>
      <c r="C32" s="63" t="s">
        <v>23</v>
      </c>
      <c r="D32" s="55">
        <f>SUM(D29:D31)</f>
        <v>16210856</v>
      </c>
    </row>
    <row r="33" spans="2:4" ht="15.75" thickBot="1" x14ac:dyDescent="0.3">
      <c r="B33" s="56"/>
      <c r="C33" s="54" t="s">
        <v>24</v>
      </c>
      <c r="D33" s="57">
        <f>D27+D32</f>
        <v>102066022</v>
      </c>
    </row>
    <row r="34" spans="2:4" ht="15.75" thickBot="1" x14ac:dyDescent="0.3">
      <c r="B34" s="56"/>
      <c r="C34" s="58" t="s">
        <v>38</v>
      </c>
      <c r="D34" s="59">
        <v>100903996</v>
      </c>
    </row>
    <row r="35" spans="2:4" ht="15.75" thickBot="1" x14ac:dyDescent="0.3">
      <c r="B35" s="56"/>
      <c r="C35" s="58" t="s">
        <v>39</v>
      </c>
      <c r="D35" s="60">
        <f>D34-D33</f>
        <v>-1162026</v>
      </c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topLeftCell="A16" workbookViewId="0">
      <selection activeCell="C18" sqref="C18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42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43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7626277</v>
      </c>
    </row>
    <row r="11" spans="2:4" ht="33.6" customHeight="1" x14ac:dyDescent="0.3">
      <c r="B11" s="9">
        <v>2</v>
      </c>
      <c r="C11" s="12" t="s">
        <v>4</v>
      </c>
      <c r="D11" s="13">
        <v>1109799</v>
      </c>
    </row>
    <row r="12" spans="2:4" ht="39.6" customHeight="1" x14ac:dyDescent="0.3">
      <c r="B12" s="9"/>
      <c r="C12" s="14" t="s">
        <v>5</v>
      </c>
      <c r="D12" s="15">
        <v>423870</v>
      </c>
    </row>
    <row r="13" spans="2:4" ht="45.6" customHeight="1" x14ac:dyDescent="0.3">
      <c r="B13" s="16"/>
      <c r="C13" s="17" t="s">
        <v>6</v>
      </c>
      <c r="D13" s="18">
        <v>685929</v>
      </c>
    </row>
    <row r="14" spans="2:4" ht="45.6" customHeight="1" x14ac:dyDescent="0.3">
      <c r="B14" s="16"/>
      <c r="C14" s="17" t="s">
        <v>41</v>
      </c>
      <c r="D14" s="61">
        <v>1448991</v>
      </c>
    </row>
    <row r="15" spans="2:4" thickBot="1" x14ac:dyDescent="0.35">
      <c r="B15" s="16"/>
      <c r="C15" s="67" t="s">
        <v>7</v>
      </c>
      <c r="D15" s="68">
        <v>0</v>
      </c>
    </row>
    <row r="16" spans="2:4" thickBot="1" x14ac:dyDescent="0.35">
      <c r="B16" s="21"/>
      <c r="C16" s="65" t="s">
        <v>8</v>
      </c>
      <c r="D16" s="66">
        <v>10185067</v>
      </c>
    </row>
    <row r="17" spans="2:4" ht="14.45" x14ac:dyDescent="0.3">
      <c r="B17" s="24"/>
      <c r="C17" s="25"/>
      <c r="D17" s="26"/>
    </row>
    <row r="18" spans="2:4" ht="14.45" x14ac:dyDescent="0.3">
      <c r="B18" s="7"/>
      <c r="C18" s="8" t="s">
        <v>44</v>
      </c>
      <c r="D18" s="6"/>
    </row>
    <row r="19" spans="2:4" ht="14.45" x14ac:dyDescent="0.3">
      <c r="B19" s="4"/>
      <c r="C19" s="5"/>
      <c r="D19" s="6"/>
    </row>
    <row r="20" spans="2:4" ht="14.45" x14ac:dyDescent="0.3">
      <c r="B20" s="27"/>
      <c r="C20" s="28" t="s">
        <v>9</v>
      </c>
      <c r="D20" s="29"/>
    </row>
    <row r="21" spans="2:4" ht="14.45" x14ac:dyDescent="0.3">
      <c r="B21" s="27">
        <v>1</v>
      </c>
      <c r="C21" s="30" t="s">
        <v>10</v>
      </c>
      <c r="D21" s="31">
        <v>20498310</v>
      </c>
    </row>
    <row r="22" spans="2:4" ht="16.899999999999999" customHeight="1" x14ac:dyDescent="0.3">
      <c r="B22" s="27">
        <v>2</v>
      </c>
      <c r="C22" s="32" t="s">
        <v>11</v>
      </c>
      <c r="D22" s="33">
        <v>399000</v>
      </c>
    </row>
    <row r="23" spans="2:4" ht="16.899999999999999" customHeight="1" x14ac:dyDescent="0.3">
      <c r="B23" s="27">
        <v>3</v>
      </c>
      <c r="C23" s="34" t="s">
        <v>12</v>
      </c>
      <c r="D23" s="38">
        <v>16054500</v>
      </c>
    </row>
    <row r="24" spans="2:4" ht="14.45" x14ac:dyDescent="0.3">
      <c r="B24" s="27">
        <v>4</v>
      </c>
      <c r="C24" s="35" t="s">
        <v>13</v>
      </c>
      <c r="D24" s="36">
        <v>10669480</v>
      </c>
    </row>
    <row r="25" spans="2:4" ht="14.45" x14ac:dyDescent="0.3">
      <c r="B25" s="27">
        <v>5</v>
      </c>
      <c r="C25" s="37" t="s">
        <v>14</v>
      </c>
      <c r="D25" s="38">
        <v>14958580</v>
      </c>
    </row>
    <row r="26" spans="2:4" ht="14.45" x14ac:dyDescent="0.3">
      <c r="B26" s="39">
        <v>6</v>
      </c>
      <c r="C26" s="40" t="s">
        <v>15</v>
      </c>
      <c r="D26" s="41">
        <v>20000000</v>
      </c>
    </row>
    <row r="27" spans="2:4" ht="14.45" x14ac:dyDescent="0.3">
      <c r="B27" s="28" t="s">
        <v>16</v>
      </c>
      <c r="C27" s="42" t="s">
        <v>17</v>
      </c>
      <c r="D27" s="43">
        <f>SUM(D21:D26)</f>
        <v>82579870</v>
      </c>
    </row>
    <row r="28" spans="2:4" ht="14.45" x14ac:dyDescent="0.3">
      <c r="B28" s="44"/>
      <c r="C28" s="45" t="s">
        <v>18</v>
      </c>
      <c r="D28" s="46"/>
    </row>
    <row r="29" spans="2:4" ht="33.6" customHeight="1" x14ac:dyDescent="0.3">
      <c r="B29" s="27">
        <v>1</v>
      </c>
      <c r="C29" s="47" t="s">
        <v>19</v>
      </c>
      <c r="D29" s="48">
        <v>3443559</v>
      </c>
    </row>
    <row r="30" spans="2:4" ht="46.9" customHeight="1" x14ac:dyDescent="0.25">
      <c r="B30" s="27">
        <v>2</v>
      </c>
      <c r="C30" s="49" t="s">
        <v>47</v>
      </c>
      <c r="D30" s="50">
        <v>15353877</v>
      </c>
    </row>
    <row r="31" spans="2:4" x14ac:dyDescent="0.25">
      <c r="B31" s="27">
        <v>3</v>
      </c>
      <c r="C31" s="51" t="s">
        <v>21</v>
      </c>
      <c r="D31" s="62">
        <v>720315</v>
      </c>
    </row>
    <row r="32" spans="2:4" x14ac:dyDescent="0.25">
      <c r="B32" s="27">
        <v>4</v>
      </c>
      <c r="C32" s="70" t="s">
        <v>41</v>
      </c>
      <c r="D32" s="69">
        <v>1115000</v>
      </c>
    </row>
    <row r="33" spans="2:4" ht="15.75" thickBot="1" x14ac:dyDescent="0.3">
      <c r="B33" s="64" t="s">
        <v>22</v>
      </c>
      <c r="C33" s="63" t="s">
        <v>23</v>
      </c>
      <c r="D33" s="55">
        <f>SUM(D29:D32)</f>
        <v>20632751</v>
      </c>
    </row>
    <row r="34" spans="2:4" ht="15.75" thickBot="1" x14ac:dyDescent="0.3">
      <c r="B34" s="56"/>
      <c r="C34" s="54" t="s">
        <v>24</v>
      </c>
      <c r="D34" s="57">
        <f>D27+D33</f>
        <v>103212621</v>
      </c>
    </row>
    <row r="35" spans="2:4" ht="15.75" thickBot="1" x14ac:dyDescent="0.3">
      <c r="B35" s="56"/>
      <c r="C35" s="58" t="s">
        <v>45</v>
      </c>
      <c r="D35" s="59">
        <v>105667355</v>
      </c>
    </row>
    <row r="36" spans="2:4" ht="15.75" thickBot="1" x14ac:dyDescent="0.3">
      <c r="B36" s="56"/>
      <c r="C36" s="58" t="s">
        <v>46</v>
      </c>
      <c r="D36" s="60">
        <f>D35-D34</f>
        <v>2454734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topLeftCell="A10" workbookViewId="0">
      <selection activeCell="D14" sqref="D14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48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52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7988383</v>
      </c>
    </row>
    <row r="11" spans="2:4" ht="33.6" customHeight="1" x14ac:dyDescent="0.3">
      <c r="B11" s="9">
        <v>2</v>
      </c>
      <c r="C11" s="12" t="s">
        <v>4</v>
      </c>
      <c r="D11" s="13">
        <v>2751975</v>
      </c>
    </row>
    <row r="12" spans="2:4" ht="39.6" customHeight="1" x14ac:dyDescent="0.3">
      <c r="B12" s="9"/>
      <c r="C12" s="14" t="s">
        <v>5</v>
      </c>
      <c r="D12" s="15">
        <v>2010046</v>
      </c>
    </row>
    <row r="13" spans="2:4" ht="45.6" customHeight="1" x14ac:dyDescent="0.3">
      <c r="B13" s="16"/>
      <c r="C13" s="17" t="s">
        <v>6</v>
      </c>
      <c r="D13" s="18">
        <v>741929</v>
      </c>
    </row>
    <row r="14" spans="2:4" ht="45.6" customHeight="1" x14ac:dyDescent="0.3">
      <c r="B14" s="16">
        <v>3</v>
      </c>
      <c r="C14" s="17" t="s">
        <v>41</v>
      </c>
      <c r="D14" s="61">
        <v>1448991</v>
      </c>
    </row>
    <row r="15" spans="2:4" thickBot="1" x14ac:dyDescent="0.35">
      <c r="B15" s="16"/>
      <c r="C15" s="67" t="s">
        <v>7</v>
      </c>
      <c r="D15" s="68">
        <v>0</v>
      </c>
    </row>
    <row r="16" spans="2:4" thickBot="1" x14ac:dyDescent="0.35">
      <c r="B16" s="21"/>
      <c r="C16" s="65" t="s">
        <v>8</v>
      </c>
      <c r="D16" s="66">
        <v>12189349</v>
      </c>
    </row>
    <row r="17" spans="2:4" ht="14.45" x14ac:dyDescent="0.3">
      <c r="B17" s="24"/>
      <c r="C17" s="25"/>
      <c r="D17" s="26"/>
    </row>
    <row r="18" spans="2:4" ht="14.45" x14ac:dyDescent="0.3">
      <c r="B18" s="7"/>
      <c r="C18" s="8" t="s">
        <v>49</v>
      </c>
      <c r="D18" s="6"/>
    </row>
    <row r="19" spans="2:4" ht="14.45" x14ac:dyDescent="0.3">
      <c r="B19" s="4"/>
      <c r="C19" s="5"/>
      <c r="D19" s="6"/>
    </row>
    <row r="20" spans="2:4" ht="14.45" x14ac:dyDescent="0.3">
      <c r="B20" s="27"/>
      <c r="C20" s="28" t="s">
        <v>9</v>
      </c>
      <c r="D20" s="29"/>
    </row>
    <row r="21" spans="2:4" ht="14.45" x14ac:dyDescent="0.3">
      <c r="B21" s="27">
        <v>1</v>
      </c>
      <c r="C21" s="30" t="s">
        <v>10</v>
      </c>
      <c r="D21" s="31">
        <v>26216904</v>
      </c>
    </row>
    <row r="22" spans="2:4" ht="16.899999999999999" customHeight="1" x14ac:dyDescent="0.3">
      <c r="B22" s="27">
        <v>2</v>
      </c>
      <c r="C22" s="32" t="s">
        <v>11</v>
      </c>
      <c r="D22" s="33">
        <v>399000</v>
      </c>
    </row>
    <row r="23" spans="2:4" ht="16.899999999999999" customHeight="1" x14ac:dyDescent="0.3">
      <c r="B23" s="27">
        <v>3</v>
      </c>
      <c r="C23" s="34" t="s">
        <v>12</v>
      </c>
      <c r="D23" s="38">
        <v>10415300</v>
      </c>
    </row>
    <row r="24" spans="2:4" ht="14.45" x14ac:dyDescent="0.3">
      <c r="B24" s="27">
        <v>4</v>
      </c>
      <c r="C24" s="35" t="s">
        <v>13</v>
      </c>
      <c r="D24" s="36">
        <v>8483480</v>
      </c>
    </row>
    <row r="25" spans="2:4" ht="14.45" x14ac:dyDescent="0.3">
      <c r="B25" s="27">
        <v>5</v>
      </c>
      <c r="C25" s="37" t="s">
        <v>14</v>
      </c>
      <c r="D25" s="38">
        <v>11158580</v>
      </c>
    </row>
    <row r="26" spans="2:4" ht="14.45" x14ac:dyDescent="0.3">
      <c r="B26" s="39">
        <v>6</v>
      </c>
      <c r="C26" s="40" t="s">
        <v>15</v>
      </c>
      <c r="D26" s="41">
        <v>20000000</v>
      </c>
    </row>
    <row r="27" spans="2:4" ht="14.45" x14ac:dyDescent="0.3">
      <c r="B27" s="28" t="s">
        <v>16</v>
      </c>
      <c r="C27" s="42" t="s">
        <v>17</v>
      </c>
      <c r="D27" s="43">
        <f>SUM(D21:D26)</f>
        <v>76673264</v>
      </c>
    </row>
    <row r="28" spans="2:4" ht="14.45" x14ac:dyDescent="0.3">
      <c r="B28" s="44"/>
      <c r="C28" s="45" t="s">
        <v>18</v>
      </c>
      <c r="D28" s="46"/>
    </row>
    <row r="29" spans="2:4" ht="33.6" customHeight="1" x14ac:dyDescent="0.3">
      <c r="B29" s="27">
        <v>1</v>
      </c>
      <c r="C29" s="47" t="s">
        <v>19</v>
      </c>
      <c r="D29" s="48">
        <v>1945722</v>
      </c>
    </row>
    <row r="30" spans="2:4" ht="46.9" customHeight="1" x14ac:dyDescent="0.25">
      <c r="B30" s="27">
        <v>2</v>
      </c>
      <c r="C30" s="49" t="s">
        <v>47</v>
      </c>
      <c r="D30" s="50">
        <v>17829629</v>
      </c>
    </row>
    <row r="31" spans="2:4" x14ac:dyDescent="0.25">
      <c r="B31" s="27">
        <v>3</v>
      </c>
      <c r="C31" s="51" t="s">
        <v>21</v>
      </c>
      <c r="D31" s="62">
        <v>430000</v>
      </c>
    </row>
    <row r="32" spans="2:4" x14ac:dyDescent="0.25">
      <c r="B32" s="27">
        <v>4</v>
      </c>
      <c r="C32" s="70" t="s">
        <v>41</v>
      </c>
      <c r="D32" s="69">
        <v>1115000</v>
      </c>
    </row>
    <row r="33" spans="2:4" ht="15.75" thickBot="1" x14ac:dyDescent="0.3">
      <c r="B33" s="64" t="s">
        <v>22</v>
      </c>
      <c r="C33" s="63" t="s">
        <v>23</v>
      </c>
      <c r="D33" s="55">
        <f>SUM(D29:D32)</f>
        <v>21320351</v>
      </c>
    </row>
    <row r="34" spans="2:4" ht="15.75" thickBot="1" x14ac:dyDescent="0.3">
      <c r="B34" s="56"/>
      <c r="C34" s="54" t="s">
        <v>24</v>
      </c>
      <c r="D34" s="57">
        <f>D27+D33</f>
        <v>97993615</v>
      </c>
    </row>
    <row r="35" spans="2:4" ht="15.75" thickBot="1" x14ac:dyDescent="0.3">
      <c r="B35" s="56"/>
      <c r="C35" s="58" t="s">
        <v>50</v>
      </c>
      <c r="D35" s="59">
        <v>108539028</v>
      </c>
    </row>
    <row r="36" spans="2:4" ht="15.75" thickBot="1" x14ac:dyDescent="0.3">
      <c r="B36" s="56"/>
      <c r="C36" s="58" t="s">
        <v>51</v>
      </c>
      <c r="D36" s="60">
        <f>D35-D34</f>
        <v>10545413</v>
      </c>
    </row>
  </sheetData>
  <mergeCells count="1">
    <mergeCell ref="B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topLeftCell="A4" workbookViewId="0">
      <selection activeCell="H11" sqref="A1:XFD1048576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53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54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12212633</v>
      </c>
    </row>
    <row r="11" spans="2:4" ht="33.6" customHeight="1" x14ac:dyDescent="0.3">
      <c r="B11" s="9">
        <v>2</v>
      </c>
      <c r="C11" s="12" t="s">
        <v>4</v>
      </c>
      <c r="D11" s="13">
        <v>3340014</v>
      </c>
    </row>
    <row r="12" spans="2:4" ht="39.6" customHeight="1" x14ac:dyDescent="0.25">
      <c r="B12" s="9"/>
      <c r="C12" s="14" t="s">
        <v>5</v>
      </c>
      <c r="D12" s="15">
        <v>2548085</v>
      </c>
    </row>
    <row r="13" spans="2:4" ht="45.6" customHeight="1" x14ac:dyDescent="0.25">
      <c r="B13" s="16"/>
      <c r="C13" s="17" t="s">
        <v>6</v>
      </c>
      <c r="D13" s="18">
        <v>791929</v>
      </c>
    </row>
    <row r="14" spans="2:4" ht="45.6" customHeight="1" thickBot="1" x14ac:dyDescent="0.3">
      <c r="B14" s="16">
        <v>3</v>
      </c>
      <c r="C14" s="17" t="s">
        <v>41</v>
      </c>
      <c r="D14" s="61">
        <v>1448991</v>
      </c>
    </row>
    <row r="15" spans="2:4" ht="15.75" thickBot="1" x14ac:dyDescent="0.3">
      <c r="B15" s="21"/>
      <c r="C15" s="65" t="s">
        <v>8</v>
      </c>
      <c r="D15" s="66">
        <v>12189349</v>
      </c>
    </row>
    <row r="16" spans="2:4" x14ac:dyDescent="0.25">
      <c r="B16" s="24"/>
      <c r="C16" s="25"/>
      <c r="D16" s="26"/>
    </row>
    <row r="17" spans="2:4" x14ac:dyDescent="0.25">
      <c r="B17" s="7"/>
      <c r="C17" s="8" t="s">
        <v>55</v>
      </c>
      <c r="D17" s="6"/>
    </row>
    <row r="18" spans="2:4" x14ac:dyDescent="0.25">
      <c r="B18" s="4"/>
      <c r="C18" s="5"/>
      <c r="D18" s="6"/>
    </row>
    <row r="19" spans="2:4" x14ac:dyDescent="0.25">
      <c r="B19" s="27"/>
      <c r="C19" s="28" t="s">
        <v>9</v>
      </c>
      <c r="D19" s="29"/>
    </row>
    <row r="20" spans="2:4" x14ac:dyDescent="0.25">
      <c r="B20" s="27">
        <v>1</v>
      </c>
      <c r="C20" s="30" t="s">
        <v>10</v>
      </c>
      <c r="D20" s="31">
        <v>28055154</v>
      </c>
    </row>
    <row r="21" spans="2:4" ht="16.899999999999999" customHeight="1" x14ac:dyDescent="0.25">
      <c r="B21" s="27">
        <v>2</v>
      </c>
      <c r="C21" s="32" t="s">
        <v>11</v>
      </c>
      <c r="D21" s="33">
        <v>399000</v>
      </c>
    </row>
    <row r="22" spans="2:4" ht="16.899999999999999" customHeight="1" x14ac:dyDescent="0.25">
      <c r="B22" s="27">
        <v>3</v>
      </c>
      <c r="C22" s="34" t="s">
        <v>12</v>
      </c>
      <c r="D22" s="38">
        <v>5316300</v>
      </c>
    </row>
    <row r="23" spans="2:4" x14ac:dyDescent="0.25">
      <c r="B23" s="27">
        <v>4</v>
      </c>
      <c r="C23" s="35" t="s">
        <v>13</v>
      </c>
      <c r="D23" s="36">
        <v>8257480</v>
      </c>
    </row>
    <row r="24" spans="2:4" x14ac:dyDescent="0.25">
      <c r="B24" s="27">
        <v>5</v>
      </c>
      <c r="C24" s="37" t="s">
        <v>14</v>
      </c>
      <c r="D24" s="38">
        <v>11158580</v>
      </c>
    </row>
    <row r="25" spans="2:4" x14ac:dyDescent="0.25">
      <c r="B25" s="39">
        <v>6</v>
      </c>
      <c r="C25" s="40" t="s">
        <v>15</v>
      </c>
      <c r="D25" s="41">
        <v>20000000</v>
      </c>
    </row>
    <row r="26" spans="2:4" x14ac:dyDescent="0.25">
      <c r="B26" s="28" t="s">
        <v>16</v>
      </c>
      <c r="C26" s="42" t="s">
        <v>17</v>
      </c>
      <c r="D26" s="43">
        <f>SUM(D20:D25)</f>
        <v>73186514</v>
      </c>
    </row>
    <row r="27" spans="2:4" x14ac:dyDescent="0.25">
      <c r="B27" s="44"/>
      <c r="C27" s="45" t="s">
        <v>18</v>
      </c>
      <c r="D27" s="46"/>
    </row>
    <row r="28" spans="2:4" ht="33.6" customHeight="1" x14ac:dyDescent="0.25">
      <c r="B28" s="27">
        <v>1</v>
      </c>
      <c r="C28" s="47" t="s">
        <v>19</v>
      </c>
      <c r="D28" s="48">
        <v>8801308</v>
      </c>
    </row>
    <row r="29" spans="2:4" ht="46.9" customHeight="1" x14ac:dyDescent="0.25">
      <c r="B29" s="27">
        <v>2</v>
      </c>
      <c r="C29" s="49" t="s">
        <v>47</v>
      </c>
      <c r="D29" s="50">
        <v>15685373</v>
      </c>
    </row>
    <row r="30" spans="2:4" x14ac:dyDescent="0.25">
      <c r="B30" s="27">
        <v>3</v>
      </c>
      <c r="C30" s="51" t="s">
        <v>21</v>
      </c>
      <c r="D30" s="62">
        <v>130000</v>
      </c>
    </row>
    <row r="31" spans="2:4" x14ac:dyDescent="0.25">
      <c r="B31" s="27">
        <v>4</v>
      </c>
      <c r="C31" s="70" t="s">
        <v>41</v>
      </c>
      <c r="D31" s="69">
        <v>1115000</v>
      </c>
    </row>
    <row r="32" spans="2:4" ht="15.75" thickBot="1" x14ac:dyDescent="0.3">
      <c r="B32" s="64" t="s">
        <v>22</v>
      </c>
      <c r="C32" s="63" t="s">
        <v>23</v>
      </c>
      <c r="D32" s="55">
        <f>SUM(D28:D31)</f>
        <v>25731681</v>
      </c>
    </row>
    <row r="33" spans="2:4" ht="15.75" thickBot="1" x14ac:dyDescent="0.3">
      <c r="B33" s="56"/>
      <c r="C33" s="54" t="s">
        <v>24</v>
      </c>
      <c r="D33" s="57">
        <f>D26+D32</f>
        <v>98918195</v>
      </c>
    </row>
    <row r="34" spans="2:4" ht="15.75" thickBot="1" x14ac:dyDescent="0.3">
      <c r="B34" s="56"/>
      <c r="C34" s="58" t="s">
        <v>56</v>
      </c>
      <c r="D34" s="59">
        <v>106671314</v>
      </c>
    </row>
    <row r="35" spans="2:4" ht="15.75" thickBot="1" x14ac:dyDescent="0.3">
      <c r="B35" s="56"/>
      <c r="C35" s="58" t="s">
        <v>57</v>
      </c>
      <c r="D35" s="60">
        <f>D34-D33</f>
        <v>7753119</v>
      </c>
    </row>
  </sheetData>
  <mergeCells count="1"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topLeftCell="A10" workbookViewId="0">
      <selection activeCell="G14" sqref="G14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58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59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13153593</v>
      </c>
    </row>
    <row r="11" spans="2:4" ht="33.6" customHeight="1" x14ac:dyDescent="0.3">
      <c r="B11" s="9">
        <v>2</v>
      </c>
      <c r="C11" s="12" t="s">
        <v>4</v>
      </c>
      <c r="D11" s="13">
        <v>15839171</v>
      </c>
    </row>
    <row r="12" spans="2:4" ht="39.6" customHeight="1" x14ac:dyDescent="0.3">
      <c r="B12" s="9"/>
      <c r="C12" s="14" t="s">
        <v>5</v>
      </c>
      <c r="D12" s="15">
        <v>14836242</v>
      </c>
    </row>
    <row r="13" spans="2:4" ht="45.6" customHeight="1" x14ac:dyDescent="0.3">
      <c r="B13" s="16"/>
      <c r="C13" s="17" t="s">
        <v>6</v>
      </c>
      <c r="D13" s="18">
        <v>1002929</v>
      </c>
    </row>
    <row r="14" spans="2:4" ht="45.6" customHeight="1" x14ac:dyDescent="0.3">
      <c r="B14" s="16">
        <v>3</v>
      </c>
      <c r="C14" s="17" t="s">
        <v>41</v>
      </c>
      <c r="D14" s="61">
        <v>1448991</v>
      </c>
    </row>
    <row r="15" spans="2:4" x14ac:dyDescent="0.25">
      <c r="B15" s="4"/>
      <c r="C15" s="76" t="s">
        <v>8</v>
      </c>
      <c r="D15" s="68">
        <v>30441755</v>
      </c>
    </row>
    <row r="16" spans="2:4" x14ac:dyDescent="0.25">
      <c r="B16" s="24"/>
      <c r="C16" s="25"/>
      <c r="D16" s="26"/>
    </row>
    <row r="17" spans="2:4" x14ac:dyDescent="0.25">
      <c r="B17" s="7"/>
      <c r="C17" s="8" t="s">
        <v>60</v>
      </c>
      <c r="D17" s="6"/>
    </row>
    <row r="18" spans="2:4" x14ac:dyDescent="0.25">
      <c r="B18" s="4"/>
      <c r="C18" s="5"/>
      <c r="D18" s="6"/>
    </row>
    <row r="19" spans="2:4" x14ac:dyDescent="0.25">
      <c r="B19" s="27"/>
      <c r="C19" s="28" t="s">
        <v>9</v>
      </c>
      <c r="D19" s="29"/>
    </row>
    <row r="20" spans="2:4" x14ac:dyDescent="0.25">
      <c r="B20" s="27">
        <v>1</v>
      </c>
      <c r="C20" s="30" t="s">
        <v>10</v>
      </c>
      <c r="D20" s="31">
        <v>40769744</v>
      </c>
    </row>
    <row r="21" spans="2:4" ht="16.899999999999999" customHeight="1" x14ac:dyDescent="0.25">
      <c r="B21" s="27">
        <v>2</v>
      </c>
      <c r="C21" s="32" t="s">
        <v>11</v>
      </c>
      <c r="D21" s="33">
        <v>399000</v>
      </c>
    </row>
    <row r="22" spans="2:4" ht="16.899999999999999" customHeight="1" x14ac:dyDescent="0.25">
      <c r="B22" s="27">
        <v>3</v>
      </c>
      <c r="C22" s="34" t="s">
        <v>12</v>
      </c>
      <c r="D22" s="38">
        <v>421000</v>
      </c>
    </row>
    <row r="23" spans="2:4" x14ac:dyDescent="0.25">
      <c r="B23" s="27">
        <v>4</v>
      </c>
      <c r="C23" s="35" t="s">
        <v>13</v>
      </c>
      <c r="D23" s="36">
        <v>8232000</v>
      </c>
    </row>
    <row r="24" spans="2:4" x14ac:dyDescent="0.25">
      <c r="B24" s="27">
        <v>5</v>
      </c>
      <c r="C24" s="37" t="s">
        <v>14</v>
      </c>
      <c r="D24" s="38">
        <v>10495580</v>
      </c>
    </row>
    <row r="25" spans="2:4" x14ac:dyDescent="0.25">
      <c r="B25" s="39">
        <v>6</v>
      </c>
      <c r="C25" s="77" t="s">
        <v>15</v>
      </c>
      <c r="D25" s="71">
        <v>15993540</v>
      </c>
    </row>
    <row r="26" spans="2:4" x14ac:dyDescent="0.25">
      <c r="B26" s="28" t="s">
        <v>16</v>
      </c>
      <c r="C26" s="42" t="s">
        <v>17</v>
      </c>
      <c r="D26" s="43">
        <f>SUM(D20:D25)</f>
        <v>76310864</v>
      </c>
    </row>
    <row r="27" spans="2:4" x14ac:dyDescent="0.25">
      <c r="B27" s="44"/>
      <c r="C27" s="45" t="s">
        <v>18</v>
      </c>
      <c r="D27" s="46"/>
    </row>
    <row r="28" spans="2:4" ht="33.6" customHeight="1" x14ac:dyDescent="0.25">
      <c r="B28" s="27">
        <v>1</v>
      </c>
      <c r="C28" s="47" t="s">
        <v>19</v>
      </c>
      <c r="D28" s="48">
        <v>3908331</v>
      </c>
    </row>
    <row r="29" spans="2:4" ht="46.9" customHeight="1" x14ac:dyDescent="0.25">
      <c r="B29" s="27">
        <v>2</v>
      </c>
      <c r="C29" s="49" t="s">
        <v>47</v>
      </c>
      <c r="D29" s="50">
        <v>10205335</v>
      </c>
    </row>
    <row r="30" spans="2:4" x14ac:dyDescent="0.25">
      <c r="B30" s="27">
        <v>3</v>
      </c>
      <c r="C30" s="51" t="s">
        <v>21</v>
      </c>
      <c r="D30" s="62">
        <v>70000</v>
      </c>
    </row>
    <row r="31" spans="2:4" x14ac:dyDescent="0.25">
      <c r="B31" s="27">
        <v>4</v>
      </c>
      <c r="C31" s="70" t="s">
        <v>41</v>
      </c>
      <c r="D31" s="69">
        <v>1115000</v>
      </c>
    </row>
    <row r="32" spans="2:4" x14ac:dyDescent="0.25">
      <c r="B32" s="39">
        <v>5</v>
      </c>
      <c r="C32" s="51" t="s">
        <v>61</v>
      </c>
      <c r="D32" s="71">
        <v>625000</v>
      </c>
    </row>
    <row r="33" spans="2:4" x14ac:dyDescent="0.25">
      <c r="B33" s="28" t="s">
        <v>22</v>
      </c>
      <c r="C33" s="42" t="s">
        <v>23</v>
      </c>
      <c r="D33" s="75">
        <f>SUM(D28:D32)</f>
        <v>15923666</v>
      </c>
    </row>
    <row r="34" spans="2:4" x14ac:dyDescent="0.25">
      <c r="B34" s="27"/>
      <c r="C34" s="42" t="s">
        <v>24</v>
      </c>
      <c r="D34" s="75">
        <f>D26+D33</f>
        <v>92234530</v>
      </c>
    </row>
    <row r="35" spans="2:4" ht="15.75" thickBot="1" x14ac:dyDescent="0.3">
      <c r="B35" s="72"/>
      <c r="C35" s="73" t="s">
        <v>62</v>
      </c>
      <c r="D35" s="74">
        <v>96818889</v>
      </c>
    </row>
    <row r="36" spans="2:4" ht="15.75" thickBot="1" x14ac:dyDescent="0.3">
      <c r="B36" s="56"/>
      <c r="C36" s="58" t="s">
        <v>63</v>
      </c>
      <c r="D36" s="60">
        <f>D35-D34</f>
        <v>4584359</v>
      </c>
    </row>
  </sheetData>
  <mergeCells count="1">
    <mergeCell ref="B3:D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workbookViewId="0">
      <selection activeCell="C23" sqref="C23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64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67</v>
      </c>
      <c r="D8" s="6"/>
    </row>
    <row r="9" spans="2:4" ht="14.45" x14ac:dyDescent="0.3">
      <c r="B9" s="4"/>
      <c r="C9" s="5"/>
      <c r="D9" s="6"/>
    </row>
    <row r="10" spans="2:4" ht="14.45" x14ac:dyDescent="0.3">
      <c r="B10" s="9">
        <v>1</v>
      </c>
      <c r="C10" s="10" t="s">
        <v>3</v>
      </c>
      <c r="D10" s="11">
        <v>15650893</v>
      </c>
    </row>
    <row r="11" spans="2:4" ht="33.6" customHeight="1" x14ac:dyDescent="0.3">
      <c r="B11" s="9">
        <v>2</v>
      </c>
      <c r="C11" s="12" t="s">
        <v>4</v>
      </c>
      <c r="D11" s="13">
        <v>15998071</v>
      </c>
    </row>
    <row r="12" spans="2:4" ht="39.6" customHeight="1" x14ac:dyDescent="0.3">
      <c r="B12" s="9"/>
      <c r="C12" s="14" t="s">
        <v>5</v>
      </c>
      <c r="D12" s="15">
        <v>14836242</v>
      </c>
    </row>
    <row r="13" spans="2:4" ht="45.6" customHeight="1" x14ac:dyDescent="0.3">
      <c r="B13" s="16"/>
      <c r="C13" s="17" t="s">
        <v>6</v>
      </c>
      <c r="D13" s="18">
        <v>1161829</v>
      </c>
    </row>
    <row r="14" spans="2:4" ht="45.6" customHeight="1" x14ac:dyDescent="0.25">
      <c r="B14" s="16">
        <v>3</v>
      </c>
      <c r="C14" s="17" t="s">
        <v>41</v>
      </c>
      <c r="D14" s="61">
        <v>1748991</v>
      </c>
    </row>
    <row r="15" spans="2:4" x14ac:dyDescent="0.25">
      <c r="B15" s="4"/>
      <c r="C15" s="76" t="s">
        <v>8</v>
      </c>
      <c r="D15" s="68">
        <v>33397955</v>
      </c>
    </row>
    <row r="16" spans="2:4" x14ac:dyDescent="0.25">
      <c r="B16" s="24"/>
      <c r="C16" s="25"/>
      <c r="D16" s="26"/>
    </row>
    <row r="17" spans="2:4" x14ac:dyDescent="0.25">
      <c r="B17" s="7"/>
      <c r="C17" s="8" t="s">
        <v>68</v>
      </c>
      <c r="D17" s="6"/>
    </row>
    <row r="18" spans="2:4" x14ac:dyDescent="0.25">
      <c r="B18" s="4"/>
      <c r="C18" s="5"/>
      <c r="D18" s="6"/>
    </row>
    <row r="19" spans="2:4" x14ac:dyDescent="0.25">
      <c r="B19" s="27"/>
      <c r="C19" s="28" t="s">
        <v>9</v>
      </c>
      <c r="D19" s="29"/>
    </row>
    <row r="20" spans="2:4" x14ac:dyDescent="0.25">
      <c r="B20" s="27">
        <v>1</v>
      </c>
      <c r="C20" s="30" t="s">
        <v>10</v>
      </c>
      <c r="D20" s="31">
        <v>39137444</v>
      </c>
    </row>
    <row r="21" spans="2:4" ht="16.899999999999999" customHeight="1" x14ac:dyDescent="0.25">
      <c r="B21" s="27">
        <v>2</v>
      </c>
      <c r="C21" s="32" t="s">
        <v>11</v>
      </c>
      <c r="D21" s="33">
        <v>399000</v>
      </c>
    </row>
    <row r="22" spans="2:4" x14ac:dyDescent="0.25">
      <c r="B22" s="27">
        <v>3</v>
      </c>
      <c r="C22" s="86" t="s">
        <v>74</v>
      </c>
      <c r="D22" s="36">
        <v>8042000</v>
      </c>
    </row>
    <row r="23" spans="2:4" x14ac:dyDescent="0.25">
      <c r="B23" s="27">
        <v>4</v>
      </c>
      <c r="C23" s="37" t="s">
        <v>14</v>
      </c>
      <c r="D23" s="38">
        <v>10495580</v>
      </c>
    </row>
    <row r="24" spans="2:4" x14ac:dyDescent="0.25">
      <c r="B24" s="39">
        <v>5</v>
      </c>
      <c r="C24" s="77" t="s">
        <v>15</v>
      </c>
      <c r="D24" s="71">
        <v>15739540</v>
      </c>
    </row>
    <row r="25" spans="2:4" x14ac:dyDescent="0.25">
      <c r="B25" s="28" t="s">
        <v>16</v>
      </c>
      <c r="C25" s="42" t="s">
        <v>17</v>
      </c>
      <c r="D25" s="43">
        <f>SUM(D20:D24)</f>
        <v>73813564</v>
      </c>
    </row>
    <row r="26" spans="2:4" x14ac:dyDescent="0.25">
      <c r="B26" s="44"/>
      <c r="C26" s="45" t="s">
        <v>18</v>
      </c>
      <c r="D26" s="46"/>
    </row>
    <row r="27" spans="2:4" ht="33.6" customHeight="1" x14ac:dyDescent="0.25">
      <c r="B27" s="27">
        <v>1</v>
      </c>
      <c r="C27" s="47" t="s">
        <v>19</v>
      </c>
      <c r="D27" s="48">
        <v>4936181</v>
      </c>
    </row>
    <row r="28" spans="2:4" ht="46.9" customHeight="1" x14ac:dyDescent="0.25">
      <c r="B28" s="27">
        <v>2</v>
      </c>
      <c r="C28" s="49" t="s">
        <v>47</v>
      </c>
      <c r="D28" s="50">
        <v>11330934</v>
      </c>
    </row>
    <row r="29" spans="2:4" x14ac:dyDescent="0.25">
      <c r="B29" s="27">
        <v>3</v>
      </c>
      <c r="C29" s="51" t="s">
        <v>21</v>
      </c>
      <c r="D29" s="62">
        <v>20000</v>
      </c>
    </row>
    <row r="30" spans="2:4" x14ac:dyDescent="0.25">
      <c r="B30" s="27">
        <v>4</v>
      </c>
      <c r="C30" s="70" t="s">
        <v>41</v>
      </c>
      <c r="D30" s="69">
        <v>815000</v>
      </c>
    </row>
    <row r="31" spans="2:4" x14ac:dyDescent="0.25">
      <c r="B31" s="39">
        <v>5</v>
      </c>
      <c r="C31" s="51" t="s">
        <v>61</v>
      </c>
      <c r="D31" s="71">
        <v>315000</v>
      </c>
    </row>
    <row r="32" spans="2:4" x14ac:dyDescent="0.25">
      <c r="B32" s="28" t="s">
        <v>22</v>
      </c>
      <c r="C32" s="42" t="s">
        <v>23</v>
      </c>
      <c r="D32" s="75">
        <f>SUM(D27:D31)</f>
        <v>17417115</v>
      </c>
    </row>
    <row r="33" spans="2:4" x14ac:dyDescent="0.25">
      <c r="B33" s="27"/>
      <c r="C33" s="42" t="s">
        <v>24</v>
      </c>
      <c r="D33" s="75">
        <f>D25+D32</f>
        <v>91230679</v>
      </c>
    </row>
    <row r="34" spans="2:4" ht="15.75" thickBot="1" x14ac:dyDescent="0.3">
      <c r="B34" s="72"/>
      <c r="C34" s="73" t="s">
        <v>66</v>
      </c>
      <c r="D34" s="74">
        <v>95486090</v>
      </c>
    </row>
    <row r="35" spans="2:4" ht="15.75" thickBot="1" x14ac:dyDescent="0.3">
      <c r="B35" s="56"/>
      <c r="C35" s="58" t="s">
        <v>65</v>
      </c>
      <c r="D35" s="60">
        <f>D34-D33</f>
        <v>4255411</v>
      </c>
    </row>
  </sheetData>
  <mergeCells count="1"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tabSelected="1" topLeftCell="A25" workbookViewId="0">
      <selection activeCell="D31" sqref="D31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27.6" customHeight="1" x14ac:dyDescent="0.3">
      <c r="B3" s="80" t="s">
        <v>69</v>
      </c>
      <c r="C3" s="81"/>
      <c r="D3" s="81"/>
    </row>
    <row r="4" spans="2:4" ht="14.45" x14ac:dyDescent="0.3">
      <c r="B4" s="1"/>
      <c r="C4" s="2"/>
      <c r="D4" s="2"/>
    </row>
    <row r="5" spans="2:4" ht="14.45" x14ac:dyDescent="0.3">
      <c r="B5" s="3"/>
      <c r="C5" s="3"/>
      <c r="D5" s="3"/>
    </row>
    <row r="6" spans="2:4" ht="27" x14ac:dyDescent="0.3">
      <c r="B6" s="4" t="s">
        <v>0</v>
      </c>
      <c r="C6" s="5" t="s">
        <v>1</v>
      </c>
      <c r="D6" s="4" t="s">
        <v>2</v>
      </c>
    </row>
    <row r="7" spans="2:4" ht="14.45" x14ac:dyDescent="0.3">
      <c r="B7" s="4"/>
      <c r="C7" s="5"/>
      <c r="D7" s="6"/>
    </row>
    <row r="8" spans="2:4" ht="14.45" x14ac:dyDescent="0.3">
      <c r="B8" s="7"/>
      <c r="C8" s="8" t="s">
        <v>70</v>
      </c>
      <c r="D8" s="6"/>
    </row>
    <row r="9" spans="2:4" ht="14.45" x14ac:dyDescent="0.3">
      <c r="B9" s="4"/>
      <c r="C9" s="5"/>
      <c r="D9" s="6"/>
    </row>
    <row r="10" spans="2:4" x14ac:dyDescent="0.25">
      <c r="B10" s="78">
        <v>1</v>
      </c>
      <c r="C10" s="10" t="s">
        <v>3</v>
      </c>
      <c r="D10" s="11">
        <v>17792126</v>
      </c>
    </row>
    <row r="11" spans="2:4" ht="33.6" customHeight="1" x14ac:dyDescent="0.25">
      <c r="B11" s="78">
        <v>2</v>
      </c>
      <c r="C11" s="12" t="s">
        <v>4</v>
      </c>
      <c r="D11" s="13">
        <v>16412529</v>
      </c>
    </row>
    <row r="12" spans="2:4" ht="39.6" customHeight="1" x14ac:dyDescent="0.25">
      <c r="B12" s="78"/>
      <c r="C12" s="14" t="s">
        <v>5</v>
      </c>
      <c r="D12" s="15">
        <v>15102700</v>
      </c>
    </row>
    <row r="13" spans="2:4" ht="45.6" customHeight="1" x14ac:dyDescent="0.25">
      <c r="B13" s="79"/>
      <c r="C13" s="17" t="s">
        <v>6</v>
      </c>
      <c r="D13" s="18">
        <v>1309829</v>
      </c>
    </row>
    <row r="14" spans="2:4" ht="45.6" customHeight="1" x14ac:dyDescent="0.25">
      <c r="B14" s="16">
        <v>3</v>
      </c>
      <c r="C14" s="17" t="s">
        <v>41</v>
      </c>
      <c r="D14" s="61">
        <v>1748991</v>
      </c>
    </row>
    <row r="15" spans="2:4" x14ac:dyDescent="0.25">
      <c r="B15" s="4"/>
      <c r="C15" s="76" t="s">
        <v>8</v>
      </c>
      <c r="D15" s="68">
        <f>D10+D11</f>
        <v>34204655</v>
      </c>
    </row>
    <row r="16" spans="2:4" x14ac:dyDescent="0.25">
      <c r="B16" s="24"/>
      <c r="C16" s="25"/>
      <c r="D16" s="26"/>
    </row>
    <row r="17" spans="2:4" x14ac:dyDescent="0.25">
      <c r="B17" s="7"/>
      <c r="C17" s="8" t="s">
        <v>71</v>
      </c>
      <c r="D17" s="6"/>
    </row>
    <row r="18" spans="2:4" x14ac:dyDescent="0.25">
      <c r="B18" s="4"/>
      <c r="C18" s="5"/>
      <c r="D18" s="6"/>
    </row>
    <row r="19" spans="2:4" x14ac:dyDescent="0.25">
      <c r="B19" s="27"/>
      <c r="C19" s="28" t="s">
        <v>9</v>
      </c>
      <c r="D19" s="29"/>
    </row>
    <row r="20" spans="2:4" x14ac:dyDescent="0.25">
      <c r="B20" s="27">
        <v>1</v>
      </c>
      <c r="C20" s="30" t="s">
        <v>10</v>
      </c>
      <c r="D20" s="31">
        <v>37146211</v>
      </c>
    </row>
    <row r="21" spans="2:4" ht="16.899999999999999" customHeight="1" x14ac:dyDescent="0.25">
      <c r="B21" s="27">
        <v>2</v>
      </c>
      <c r="C21" s="32" t="s">
        <v>11</v>
      </c>
      <c r="D21" s="33">
        <v>399000</v>
      </c>
    </row>
    <row r="22" spans="2:4" x14ac:dyDescent="0.25">
      <c r="B22" s="27">
        <v>3</v>
      </c>
      <c r="C22" s="35" t="s">
        <v>13</v>
      </c>
      <c r="D22" s="36">
        <v>8042980</v>
      </c>
    </row>
    <row r="23" spans="2:4" x14ac:dyDescent="0.25">
      <c r="B23" s="27">
        <v>4</v>
      </c>
      <c r="C23" s="37" t="s">
        <v>14</v>
      </c>
      <c r="D23" s="38">
        <v>10495580</v>
      </c>
    </row>
    <row r="24" spans="2:4" x14ac:dyDescent="0.25">
      <c r="B24" s="27">
        <v>5</v>
      </c>
      <c r="C24" s="77" t="s">
        <v>15</v>
      </c>
      <c r="D24" s="71">
        <v>15514540</v>
      </c>
    </row>
    <row r="25" spans="2:4" x14ac:dyDescent="0.25">
      <c r="B25" s="28" t="s">
        <v>16</v>
      </c>
      <c r="C25" s="42" t="s">
        <v>17</v>
      </c>
      <c r="D25" s="43">
        <f>SUM(D20:D24)</f>
        <v>71598311</v>
      </c>
    </row>
    <row r="26" spans="2:4" x14ac:dyDescent="0.25">
      <c r="B26" s="44"/>
      <c r="C26" s="45" t="s">
        <v>18</v>
      </c>
      <c r="D26" s="46"/>
    </row>
    <row r="27" spans="2:4" ht="33.6" customHeight="1" x14ac:dyDescent="0.25">
      <c r="B27" s="82">
        <v>1</v>
      </c>
      <c r="C27" s="47" t="s">
        <v>19</v>
      </c>
      <c r="D27" s="48">
        <v>5279154</v>
      </c>
    </row>
    <row r="28" spans="2:4" ht="46.9" customHeight="1" x14ac:dyDescent="0.25">
      <c r="B28" s="27">
        <v>2</v>
      </c>
      <c r="C28" s="49" t="s">
        <v>47</v>
      </c>
      <c r="D28" s="38">
        <v>11365934</v>
      </c>
    </row>
    <row r="29" spans="2:4" x14ac:dyDescent="0.25">
      <c r="B29" s="27">
        <v>3</v>
      </c>
      <c r="C29" s="49" t="s">
        <v>21</v>
      </c>
      <c r="D29" s="52">
        <v>20000</v>
      </c>
    </row>
    <row r="30" spans="2:4" x14ac:dyDescent="0.25">
      <c r="B30" s="27">
        <v>4</v>
      </c>
      <c r="C30" s="70" t="s">
        <v>41</v>
      </c>
      <c r="D30" s="69">
        <v>2244555</v>
      </c>
    </row>
    <row r="31" spans="2:4" x14ac:dyDescent="0.25">
      <c r="B31" s="27">
        <v>5</v>
      </c>
      <c r="C31" s="49" t="s">
        <v>61</v>
      </c>
      <c r="D31" s="38">
        <v>260000</v>
      </c>
    </row>
    <row r="32" spans="2:4" x14ac:dyDescent="0.25">
      <c r="B32" s="28" t="s">
        <v>22</v>
      </c>
      <c r="C32" s="42" t="s">
        <v>23</v>
      </c>
      <c r="D32" s="75">
        <f>SUM(D27:D31)</f>
        <v>19169643</v>
      </c>
    </row>
    <row r="33" spans="2:4" x14ac:dyDescent="0.25">
      <c r="B33" s="27"/>
      <c r="C33" s="42" t="s">
        <v>24</v>
      </c>
      <c r="D33" s="75">
        <f>D25+D32</f>
        <v>90767954</v>
      </c>
    </row>
    <row r="34" spans="2:4" x14ac:dyDescent="0.25">
      <c r="B34" s="27"/>
      <c r="C34" s="83" t="s">
        <v>72</v>
      </c>
      <c r="D34" s="84">
        <v>97773689</v>
      </c>
    </row>
    <row r="35" spans="2:4" x14ac:dyDescent="0.25">
      <c r="B35" s="27"/>
      <c r="C35" s="83" t="s">
        <v>73</v>
      </c>
      <c r="D35" s="85">
        <f>D34-D33</f>
        <v>7005735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IANUARIE 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Raluca Savu</cp:lastModifiedBy>
  <cp:lastPrinted>2020-08-19T09:36:45Z</cp:lastPrinted>
  <dcterms:created xsi:type="dcterms:W3CDTF">2020-03-13T08:44:50Z</dcterms:created>
  <dcterms:modified xsi:type="dcterms:W3CDTF">2020-10-20T14:17:09Z</dcterms:modified>
</cp:coreProperties>
</file>